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(2023-2024)\Меню\"/>
    </mc:Choice>
  </mc:AlternateContent>
  <bookViews>
    <workbookView xWindow="0" yWindow="0" windowWidth="23040" windowHeight="84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5" i="1"/>
  <c r="I195" i="1"/>
  <c r="H195" i="1"/>
  <c r="G195" i="1"/>
  <c r="F195" i="1"/>
  <c r="B185" i="1"/>
  <c r="A185" i="1"/>
  <c r="L184" i="1"/>
  <c r="B176" i="1"/>
  <c r="A176" i="1"/>
  <c r="L175" i="1"/>
  <c r="J176" i="1"/>
  <c r="I176" i="1"/>
  <c r="G176" i="1"/>
  <c r="F176" i="1"/>
  <c r="B166" i="1"/>
  <c r="A166" i="1"/>
  <c r="L165" i="1"/>
  <c r="B157" i="1"/>
  <c r="A157" i="1"/>
  <c r="L156" i="1"/>
  <c r="J157" i="1"/>
  <c r="I157" i="1"/>
  <c r="H157" i="1"/>
  <c r="G157" i="1"/>
  <c r="F157" i="1"/>
  <c r="B147" i="1"/>
  <c r="A147" i="1"/>
  <c r="L146" i="1"/>
  <c r="B138" i="1"/>
  <c r="A138" i="1"/>
  <c r="L137" i="1"/>
  <c r="J138" i="1"/>
  <c r="I138" i="1"/>
  <c r="H138" i="1"/>
  <c r="G138" i="1"/>
  <c r="F138" i="1"/>
  <c r="B128" i="1"/>
  <c r="A128" i="1"/>
  <c r="L127" i="1"/>
  <c r="B119" i="1"/>
  <c r="A119" i="1"/>
  <c r="L118" i="1"/>
  <c r="J119" i="1"/>
  <c r="I119" i="1"/>
  <c r="H119" i="1"/>
  <c r="G119" i="1"/>
  <c r="F119" i="1"/>
  <c r="B109" i="1"/>
  <c r="A109" i="1"/>
  <c r="L108" i="1"/>
  <c r="B100" i="1"/>
  <c r="A100" i="1"/>
  <c r="L99" i="1"/>
  <c r="J100" i="1"/>
  <c r="I100" i="1"/>
  <c r="H100" i="1"/>
  <c r="G100" i="1"/>
  <c r="F100" i="1"/>
  <c r="B90" i="1"/>
  <c r="A90" i="1"/>
  <c r="L89" i="1"/>
  <c r="B81" i="1"/>
  <c r="A81" i="1"/>
  <c r="L80" i="1"/>
  <c r="J81" i="1"/>
  <c r="I81" i="1"/>
  <c r="H81" i="1"/>
  <c r="G81" i="1"/>
  <c r="F81" i="1"/>
  <c r="B71" i="1"/>
  <c r="A71" i="1"/>
  <c r="L70" i="1"/>
  <c r="B62" i="1"/>
  <c r="A62" i="1"/>
  <c r="L61" i="1"/>
  <c r="J62" i="1"/>
  <c r="I62" i="1"/>
  <c r="H62" i="1"/>
  <c r="G62" i="1"/>
  <c r="F62" i="1"/>
  <c r="B52" i="1"/>
  <c r="A52" i="1"/>
  <c r="L51" i="1"/>
  <c r="B43" i="1"/>
  <c r="A43" i="1"/>
  <c r="L42" i="1"/>
  <c r="J43" i="1"/>
  <c r="I43" i="1"/>
  <c r="H43" i="1"/>
  <c r="G43" i="1"/>
  <c r="F43" i="1"/>
  <c r="B33" i="1"/>
  <c r="A33" i="1"/>
  <c r="L32" i="1"/>
  <c r="B24" i="1"/>
  <c r="A24" i="1"/>
  <c r="L23" i="1"/>
  <c r="J24" i="1"/>
  <c r="I24" i="1"/>
  <c r="H24" i="1"/>
  <c r="G24" i="1"/>
  <c r="F24" i="1"/>
  <c r="B14" i="1"/>
  <c r="A14" i="1"/>
  <c r="L13" i="1"/>
  <c r="L176" i="1" l="1"/>
  <c r="L195" i="1"/>
  <c r="L157" i="1"/>
  <c r="L138" i="1"/>
  <c r="L119" i="1"/>
  <c r="L100" i="1"/>
  <c r="L62" i="1"/>
  <c r="L43" i="1"/>
  <c r="L24" i="1"/>
  <c r="L81" i="1"/>
  <c r="F196" i="1"/>
  <c r="H176" i="1"/>
  <c r="H196" i="1"/>
  <c r="I196" i="1"/>
  <c r="J196" i="1"/>
  <c r="G196" i="1"/>
  <c r="L196" i="1" l="1"/>
</calcChain>
</file>

<file path=xl/sharedStrings.xml><?xml version="1.0" encoding="utf-8"?>
<sst xmlns="http://schemas.openxmlformats.org/spreadsheetml/2006/main" count="373" uniqueCount="136">
  <si>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</si>
  <si>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</si>
  <si>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</si>
  <si>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</si>
  <si>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</si>
  <si>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</si>
  <si>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</si>
  <si>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</si>
  <si>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</si>
  <si>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</si>
  <si>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</si>
  <si>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</si>
  <si>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</si>
  <si>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</si>
  <si>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</si>
  <si>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</si>
  <si>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</si>
  <si>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</si>
  <si>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</si>
  <si>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</si>
  <si>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</si>
  <si>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</si>
  <si>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</si>
  <si>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</si>
  <si>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</si>
  <si>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</si>
  <si>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Яйцо отварное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</si>
  <si>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</si>
  <si>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</si>
  <si>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</si>
  <si>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</si>
  <si>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</si>
  <si>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</si>
  <si>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</si>
  <si>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</si>
  <si>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</si>
  <si>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</si>
  <si>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</si>
  <si>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</si>
  <si>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</si>
  <si>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</si>
  <si>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МАОУ "СОШ № 41 им. И.Н. Баторова" г. Улан-Удэ</t>
  </si>
  <si>
    <t>Тарбаев В.В.</t>
  </si>
  <si>
    <t>Каша пшенная вязкая с маслом</t>
  </si>
  <si>
    <t>1 шт.</t>
  </si>
  <si>
    <t>Какао-напиток (молоко цельное, какао порошок, сахар)</t>
  </si>
  <si>
    <t>Бутерброд с сыром (батон нарезной, сыр Российский)</t>
  </si>
  <si>
    <t>30/20</t>
  </si>
  <si>
    <t>Фрукты свежие (яблоко)</t>
  </si>
  <si>
    <t>Закуска порционная (кукуруза консервированная)</t>
  </si>
  <si>
    <t>Суп картофельный с фаршем (картофель,  морковь, лук репчатый, масло подсолнечное, соль йодированная, фарш говяжий)</t>
  </si>
  <si>
    <t>10/200</t>
  </si>
  <si>
    <t>Котлеты "Пермские" с соусом красным основным 70/30 (говядина, свинина, хлеб пшеничный,лук репчатый, молоко, яйцо, сухари панировочные, чеснок, соль йодированная, соус красный основной)</t>
  </si>
  <si>
    <t>Рис припущенный (крупа рисовая, масло сливочное, соль йодированная)</t>
  </si>
  <si>
    <t>Чай с лимоном (чай-заварка, сахар-песок, лимон)</t>
  </si>
  <si>
    <t>200/4</t>
  </si>
  <si>
    <t>Хлеб пшеничный йодированный в/с</t>
  </si>
  <si>
    <t>пром.произ</t>
  </si>
  <si>
    <t>Хлеб ржаной</t>
  </si>
  <si>
    <t>Свинина тушеная с овощами (свинина, масло подсолнечное, лук репчатый, морковь, томат паста, мука пшеничная, соль йодированная)</t>
  </si>
  <si>
    <t>35/35</t>
  </si>
  <si>
    <t>Каша гречневая рассыпчатая (крупа гречневая, масло сливочное, соль йодированная)</t>
  </si>
  <si>
    <t>Компот из смеси сухофруктов (смесь сухофруктов, сахар-песок, кислота лимонная)</t>
  </si>
  <si>
    <t>Сок фруктовый в потребительской упаковке</t>
  </si>
  <si>
    <t>1/200</t>
  </si>
  <si>
    <t>Закуска порционная (огурцы соленые)</t>
  </si>
  <si>
    <t>Щи из свежей капусты с картофелем и фаршем  со сметаной(картофель, капуста белокочанная, лук репчатый, морковь, масло подсолнечное, томат паста, соль йодированная, фарш говяжий, сметана)</t>
  </si>
  <si>
    <t>10/250/10</t>
  </si>
  <si>
    <t>Котлета  рыбная " Нежная" с соусом белым основным 70/30 (минтай, свинина, молоко 2,5%, хлеб пшеничный, лук репчатый,сухари панировочные,соль йодированная, соус белый основной)</t>
  </si>
  <si>
    <t>Пюре картофельное (картофель, молоко 2,5%, масло сливочное, соль йодированная)</t>
  </si>
  <si>
    <t>Компот из плодов или ягод сушеных (курага, сахар, кислота лимонная)</t>
  </si>
  <si>
    <t>Запеканка из творога с соусом шоколадным (творог 5%, крупа манная, сахар-песок, яйцо, масло сливочное, сметан 15%,сухари панировочные, соус шоколадный)</t>
  </si>
  <si>
    <t>120/30</t>
  </si>
  <si>
    <t>Батон нарезной</t>
  </si>
  <si>
    <t>Чай с сахаром (чай заварка, сахар-песок)</t>
  </si>
  <si>
    <t>Фрукты свежие (банан)</t>
  </si>
  <si>
    <t>Закуска порционная (огурец свежий)</t>
  </si>
  <si>
    <t>Суп картофельный с крупой и фаршем (картофель, овсяные хлопья, лук репчатый, морковь, масло подсолнечное, соль йдоированная, фарш говяжий)</t>
  </si>
  <si>
    <t>10/250</t>
  </si>
  <si>
    <t>Биточки мясные  с соусом томатным с овощами 70/30 (говядина, свинина, хлеб пшеничный, сухари панировочные, соль йодированная, соус томатный с овощами)</t>
  </si>
  <si>
    <t>Макаронные изделия отварные (макаронные изделия, масло сливочное, соль йодированная)</t>
  </si>
  <si>
    <t>Напиток из шиповника (плоды шиповника, сахар-песок, лимон)</t>
  </si>
  <si>
    <t>Тефтели мясные  (паровые) с соусом красным основным (говядина, свинина, лук репчатый, хлеб пшеничный, соль йодированная, соус красный основной)</t>
  </si>
  <si>
    <t>70/30</t>
  </si>
  <si>
    <t>Каша перловая рассыпчатая (крупа перловая, масло сливочное, соль йодированная)</t>
  </si>
  <si>
    <t>Салат из капусты белокочанной (капуста белокочанная, морковь, лук репчатый, масло подсолнечное, соль йодиованная)</t>
  </si>
  <si>
    <t>Суп гороховый с гренками и фаршем (горох,  морковь, лук репчатый, масло подсолнечное, масло сливочное, соль йодированная, гренки пшеничные, фарш говяжий)</t>
  </si>
  <si>
    <t>10/200/10</t>
  </si>
  <si>
    <t>Плов из свинины 50/150 (мясо свинины, масло подсолнечное, морковь, лук репчатый, томат паста, рис, соль йодированная)</t>
  </si>
  <si>
    <t>Чай Каркаде (чай-заварка каркаде, сахар-песок)</t>
  </si>
  <si>
    <t>гор. напиток</t>
  </si>
  <si>
    <t>Биточки рыбные с соусом белым основным (минтай, свинина, хлеб, сухари панировочные, масло подсолнечное,соль йодированная, соус белый основной)</t>
  </si>
  <si>
    <t>Кисель из концентрата</t>
  </si>
  <si>
    <t>Закуска порционная (помидоры свежие)</t>
  </si>
  <si>
    <t>Суп с макаронными изделиями с картофелем и фаршем (макаронные изделия, картофель, лук репчатый, морковь, масло подсолнечное, соль йодированная, фарш говяжий)</t>
  </si>
  <si>
    <t>Гуляш из отварного мяса 45/45 (свинина, лук репчатый, томатная паста, мука пшеничная, масло сливочное, соль йодированная)</t>
  </si>
  <si>
    <t>Каша рисовая вязкая с маслом (крупа рисовая, молоко сухое 25%, сахар-песок, соль йодированная, масло сливочное)</t>
  </si>
  <si>
    <t>180/10</t>
  </si>
  <si>
    <t>Бутерброд с повидлом (хлеб высший сорт,повидло)</t>
  </si>
  <si>
    <t>30/25</t>
  </si>
  <si>
    <t>Кофейный напиток (кофейный напиток, молоко , сахар-песок)</t>
  </si>
  <si>
    <t>200</t>
  </si>
  <si>
    <t>150</t>
  </si>
  <si>
    <t>Фрукты свежие (груша)</t>
  </si>
  <si>
    <t>Уха "Рыбацкая" (картофель, лук репчатый, масло сливочное, соль йодированная, горбуша отварная)</t>
  </si>
  <si>
    <t>35/200</t>
  </si>
  <si>
    <t>Котлета из говядины и свинины с соусом красным основным 70/30 (свинина, говядина, хлеб пшеничный, молоко, сухари панировочные, соль йодированная, масло подсолнечное, соус красный основной)</t>
  </si>
  <si>
    <t>Чай с молоком</t>
  </si>
  <si>
    <t>Биточки мясные с соусом томатным с овощами (говядина, свинина, хлеб пшеничный, сухари панировочные, соль йодированная, соус томатный с овощами)</t>
  </si>
  <si>
    <t>60/20</t>
  </si>
  <si>
    <t>60</t>
  </si>
  <si>
    <t>Суп крестьянский с крупой и фаршем (картофель, капуста белокочанная, крупа овсяная,морковь, лук репчатый, масло подсолнечное, соль йодированная, фарш говяжий)</t>
  </si>
  <si>
    <t>Котлеты рыбные  "Нежные"с соусом белым основным 70/30(горбуша, свинина, хлеб пшеничный, сухари панировочные, масло подсолнечное,  соль йодированная, соус белый основной)</t>
  </si>
  <si>
    <t>Суп молочный с вермишелью (молоко цельное, вермишель, сахар, соль йодированная, масло сливочное)</t>
  </si>
  <si>
    <t>Суп картофельный с бобовыми с фаршем (картофель, горох, лук репчатый, морковь,масло подсолнечное, соль йодированная, фарш говяжий)</t>
  </si>
  <si>
    <t>Фрикадельки в соусе 70/30 (говядина, свинина, хлеб пшеничный, молоко, лук репчатый, мука пшеничная, масло подсолнечное, соль йодированная, соус красный основной)</t>
  </si>
  <si>
    <t>Рис припущенный, с томатом (крупа рисовая, масло сливочное, томат паста, соль йодированная)</t>
  </si>
  <si>
    <t>Котлета из говядины и  свинины  с соусом молочным (свинина, говядина, хлеб пшеничный, молоко, сухари панировочные, соль йодированная, масло подсолнечное, соус молочный)</t>
  </si>
  <si>
    <t>60/30</t>
  </si>
  <si>
    <t>Рис отварной (крупа рисовая, масло сливочное, соль йодированная)</t>
  </si>
  <si>
    <t>140</t>
  </si>
  <si>
    <t>Закуска порционная (горошек зеленый)</t>
  </si>
  <si>
    <t>Борщ из свежей капусты с картофелем и фаршем со сметаной (картофель, капуста белокочанная, свекла, морковь, лук репчатый, масло подсолнечное, томат паста, соль йодированная, фарш говяжий, сметана)</t>
  </si>
  <si>
    <t>Гуляш из отварного мяса 45/45 (говядина, лук репчатый, томатная паста, мука пшеничная, масло сливочное, соль йодированная)</t>
  </si>
  <si>
    <t>Шницель рыбный натуральный с соусом сметанным (горбуша, лук репчатый, молоко, яйцо, сухари панировочные, масло подсолнечное, соль йодированная, соус сметаннй)</t>
  </si>
  <si>
    <t xml:space="preserve">Вафли </t>
  </si>
  <si>
    <t>Суп-лапша домашняя с фаршем (лапша-домашняя, лук репчатый, морковь, масло подсолнечное, соль йодированная, фарш говяжий)</t>
  </si>
  <si>
    <t>Тефтели мясные (паровые) с соусом красным основным 70/30 (говядина, свинина, лук репчатый, хлеб пшеничный, соль йодированная, соус красный основной)</t>
  </si>
  <si>
    <t>63/1</t>
  </si>
  <si>
    <t>341/1</t>
  </si>
  <si>
    <t>339/1</t>
  </si>
  <si>
    <t>479/1</t>
  </si>
  <si>
    <t>72/1</t>
  </si>
  <si>
    <t>460/1</t>
  </si>
  <si>
    <t>310/1</t>
  </si>
  <si>
    <t>348/1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</si>
</sst>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/>
    <xf numFmtId="1" fontId="3" fillId="2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5" xfId="0" applyFont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2" fillId="0" borderId="1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4" xfId="0" applyFont="1" applyBorder="1"/>
    <xf numFmtId="0" fontId="10" fillId="0" borderId="1" xfId="0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20" xfId="0" applyFont="1" applyBorder="1"/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2" xfId="0" applyFont="1" applyFill="1" applyBorder="1" applyAlignment="1">
      <alignment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0" borderId="1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/>
    <xf numFmtId="0" fontId="1" fillId="0" borderId="11" xfId="0" applyFont="1" applyBorder="1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2" activePane="bottomRight" state="frozen"/>
      <selection pane="topRight"/>
      <selection pane="bottomLeft"/>
      <selection pane="bottomRight" activeCell="D116" sqref="D116"/>
    </sheetView>
  </sheetViews>
  <sheetFormatPr defaultColWidth="9.140625" defaultRowHeight="12.75" x14ac:dyDescent="0.2"/>
  <cols>
    <col min="1" max="1" width="4.5703125" style="1" customWidth="1"/>
    <col min="2" max="2" width="5.425781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3" t="s">
        <v>41</v>
      </c>
      <c r="D1" s="54"/>
      <c r="E1" s="55"/>
      <c r="F1" s="3" t="s">
        <v>1</v>
      </c>
      <c r="G1" s="1" t="s">
        <v>2</v>
      </c>
      <c r="H1" s="56" t="s">
        <v>3</v>
      </c>
      <c r="I1" s="57"/>
      <c r="J1" s="57"/>
      <c r="K1" s="58"/>
    </row>
    <row r="2" spans="1:12" ht="18" x14ac:dyDescent="0.2">
      <c r="A2" s="4" t="s">
        <v>4</v>
      </c>
      <c r="C2" s="1"/>
      <c r="G2" s="1" t="s">
        <v>5</v>
      </c>
      <c r="H2" s="56" t="s">
        <v>42</v>
      </c>
      <c r="I2" s="57"/>
      <c r="J2" s="57"/>
      <c r="K2" s="58"/>
    </row>
    <row r="3" spans="1:12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9</v>
      </c>
      <c r="J3" s="9">
        <v>2023</v>
      </c>
      <c r="K3" s="2"/>
    </row>
    <row r="4" spans="1:12" x14ac:dyDescent="0.2">
      <c r="C4" s="1"/>
      <c r="D4" s="5"/>
      <c r="H4" s="10" t="s">
        <v>9</v>
      </c>
      <c r="I4" s="10" t="s">
        <v>10</v>
      </c>
      <c r="J4" s="10" t="s">
        <v>11</v>
      </c>
    </row>
    <row r="5" spans="1:12" ht="33.75" x14ac:dyDescent="0.2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ht="15" x14ac:dyDescent="0.25">
      <c r="A6" s="15">
        <v>1</v>
      </c>
      <c r="B6" s="16">
        <v>1</v>
      </c>
      <c r="C6" s="17" t="s">
        <v>24</v>
      </c>
      <c r="D6" s="18" t="s">
        <v>25</v>
      </c>
      <c r="E6" s="19" t="s">
        <v>43</v>
      </c>
      <c r="F6" s="20">
        <v>150</v>
      </c>
      <c r="G6" s="20">
        <v>6.5960299999999998</v>
      </c>
      <c r="H6" s="20">
        <v>7.1340000000000003</v>
      </c>
      <c r="I6" s="20">
        <v>30.778865</v>
      </c>
      <c r="J6" s="20">
        <v>213.7</v>
      </c>
      <c r="K6" s="21">
        <v>225</v>
      </c>
      <c r="L6" s="20">
        <v>18</v>
      </c>
    </row>
    <row r="7" spans="1:12" ht="15" x14ac:dyDescent="0.25">
      <c r="A7" s="22"/>
      <c r="B7" s="23"/>
      <c r="C7" s="24"/>
      <c r="D7" s="25"/>
      <c r="E7" s="26" t="s">
        <v>26</v>
      </c>
      <c r="F7" s="27" t="s">
        <v>44</v>
      </c>
      <c r="G7" s="27">
        <v>4.7751999999999999</v>
      </c>
      <c r="H7" s="27">
        <v>4.048</v>
      </c>
      <c r="I7" s="27">
        <v>0.25480000000000003</v>
      </c>
      <c r="J7" s="27">
        <v>56.55</v>
      </c>
      <c r="K7" s="28">
        <v>267</v>
      </c>
      <c r="L7" s="27">
        <v>15</v>
      </c>
    </row>
    <row r="8" spans="1:12" ht="15" x14ac:dyDescent="0.25">
      <c r="A8" s="22"/>
      <c r="B8" s="23"/>
      <c r="C8" s="24"/>
      <c r="D8" s="29" t="s">
        <v>27</v>
      </c>
      <c r="E8" s="26" t="s">
        <v>45</v>
      </c>
      <c r="F8" s="27">
        <v>200</v>
      </c>
      <c r="G8" s="27">
        <v>2.36504</v>
      </c>
      <c r="H8" s="27">
        <v>2.2351999999999999</v>
      </c>
      <c r="I8" s="27">
        <v>16.802240000000001</v>
      </c>
      <c r="J8" s="27">
        <v>96.7</v>
      </c>
      <c r="K8" s="28">
        <v>462</v>
      </c>
      <c r="L8" s="27">
        <v>15</v>
      </c>
    </row>
    <row r="9" spans="1:12" ht="15" x14ac:dyDescent="0.25">
      <c r="A9" s="22"/>
      <c r="B9" s="23"/>
      <c r="C9" s="24"/>
      <c r="D9" s="29"/>
      <c r="E9" s="26" t="s">
        <v>46</v>
      </c>
      <c r="F9" s="27" t="s">
        <v>47</v>
      </c>
      <c r="G9" s="27">
        <v>6.89</v>
      </c>
      <c r="H9" s="27">
        <v>6.77</v>
      </c>
      <c r="I9" s="27">
        <v>15.42</v>
      </c>
      <c r="J9" s="27">
        <v>151.4</v>
      </c>
      <c r="K9" s="28" t="s">
        <v>128</v>
      </c>
      <c r="L9" s="27">
        <v>18</v>
      </c>
    </row>
    <row r="10" spans="1:12" ht="15" x14ac:dyDescent="0.25">
      <c r="A10" s="22"/>
      <c r="B10" s="23"/>
      <c r="C10" s="24"/>
      <c r="D10" s="29" t="s">
        <v>29</v>
      </c>
      <c r="E10" s="26" t="s">
        <v>48</v>
      </c>
      <c r="F10" s="27">
        <v>150</v>
      </c>
      <c r="G10" s="27">
        <v>0.6</v>
      </c>
      <c r="H10" s="27">
        <v>0.6</v>
      </c>
      <c r="I10" s="27">
        <v>14.7</v>
      </c>
      <c r="J10" s="27">
        <v>70.5</v>
      </c>
      <c r="K10" s="28">
        <v>82</v>
      </c>
      <c r="L10" s="27">
        <v>19</v>
      </c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30</v>
      </c>
      <c r="E13" s="34"/>
      <c r="F13" s="35">
        <v>595</v>
      </c>
      <c r="G13" s="35">
        <v>21.22627</v>
      </c>
      <c r="H13" s="35">
        <v>20.787199999999999</v>
      </c>
      <c r="I13" s="35">
        <v>77.955905000000001</v>
      </c>
      <c r="J13" s="35">
        <v>588.84999999999991</v>
      </c>
      <c r="K13" s="36"/>
      <c r="L13" s="35">
        <f>SUM(L6:L12)</f>
        <v>85</v>
      </c>
    </row>
    <row r="14" spans="1:12" ht="15" x14ac:dyDescent="0.25">
      <c r="A14" s="37">
        <f>A6</f>
        <v>1</v>
      </c>
      <c r="B14" s="38">
        <f>B6</f>
        <v>1</v>
      </c>
      <c r="C14" s="39" t="s">
        <v>31</v>
      </c>
      <c r="D14" s="29" t="s">
        <v>32</v>
      </c>
      <c r="E14" s="26" t="s">
        <v>49</v>
      </c>
      <c r="F14" s="27">
        <v>60</v>
      </c>
      <c r="G14" s="27">
        <v>0.96</v>
      </c>
      <c r="H14" s="27">
        <v>0.24</v>
      </c>
      <c r="I14" s="27">
        <v>8.58</v>
      </c>
      <c r="J14" s="27">
        <v>41.4</v>
      </c>
      <c r="K14" s="28">
        <v>985</v>
      </c>
      <c r="L14" s="27">
        <v>17.5</v>
      </c>
    </row>
    <row r="15" spans="1:12" ht="38.25" x14ac:dyDescent="0.25">
      <c r="A15" s="22"/>
      <c r="B15" s="23"/>
      <c r="C15" s="24"/>
      <c r="D15" s="29" t="s">
        <v>33</v>
      </c>
      <c r="E15" s="26" t="s">
        <v>50</v>
      </c>
      <c r="F15" s="27" t="s">
        <v>51</v>
      </c>
      <c r="G15" s="27">
        <v>4.6924799999999998</v>
      </c>
      <c r="H15" s="27">
        <v>4.3489599999999999</v>
      </c>
      <c r="I15" s="27">
        <v>14.448980000000001</v>
      </c>
      <c r="J15" s="27">
        <v>115.7</v>
      </c>
      <c r="K15" s="28">
        <v>112</v>
      </c>
      <c r="L15" s="27">
        <v>19</v>
      </c>
    </row>
    <row r="16" spans="1:12" ht="51" x14ac:dyDescent="0.25">
      <c r="A16" s="22"/>
      <c r="B16" s="23"/>
      <c r="C16" s="24"/>
      <c r="D16" s="29" t="s">
        <v>34</v>
      </c>
      <c r="E16" s="26" t="s">
        <v>52</v>
      </c>
      <c r="F16" s="27">
        <v>100</v>
      </c>
      <c r="G16" s="27">
        <v>10.785842000000001</v>
      </c>
      <c r="H16" s="27">
        <v>14.65288</v>
      </c>
      <c r="I16" s="27">
        <v>10.87086</v>
      </c>
      <c r="J16" s="27">
        <v>218.5</v>
      </c>
      <c r="K16" s="28" t="s">
        <v>129</v>
      </c>
      <c r="L16" s="27">
        <v>52</v>
      </c>
    </row>
    <row r="17" spans="1:12" ht="25.5" x14ac:dyDescent="0.25">
      <c r="A17" s="22"/>
      <c r="B17" s="23"/>
      <c r="C17" s="24"/>
      <c r="D17" s="29" t="s">
        <v>35</v>
      </c>
      <c r="E17" s="26" t="s">
        <v>53</v>
      </c>
      <c r="F17" s="27">
        <v>160</v>
      </c>
      <c r="G17" s="27">
        <v>3.7665600000000001</v>
      </c>
      <c r="H17" s="27">
        <v>4.3428000000000004</v>
      </c>
      <c r="I17" s="27">
        <v>37.776648000000002</v>
      </c>
      <c r="J17" s="27">
        <v>205.26</v>
      </c>
      <c r="K17" s="28">
        <v>386</v>
      </c>
      <c r="L17" s="27">
        <v>6</v>
      </c>
    </row>
    <row r="18" spans="1:12" ht="15" x14ac:dyDescent="0.25">
      <c r="A18" s="22"/>
      <c r="B18" s="23"/>
      <c r="C18" s="24"/>
      <c r="D18" s="29" t="s">
        <v>36</v>
      </c>
      <c r="E18" s="26" t="s">
        <v>54</v>
      </c>
      <c r="F18" s="27" t="s">
        <v>55</v>
      </c>
      <c r="G18" s="27">
        <v>0.22420000000000001</v>
      </c>
      <c r="H18" s="27">
        <v>5.1700000000000003E-2</v>
      </c>
      <c r="I18" s="27">
        <v>13.7683</v>
      </c>
      <c r="J18" s="27">
        <v>56.4</v>
      </c>
      <c r="K18" s="28">
        <v>459</v>
      </c>
      <c r="L18" s="27">
        <v>4</v>
      </c>
    </row>
    <row r="19" spans="1:12" ht="25.5" x14ac:dyDescent="0.25">
      <c r="A19" s="22"/>
      <c r="B19" s="23"/>
      <c r="C19" s="24"/>
      <c r="D19" s="29" t="s">
        <v>37</v>
      </c>
      <c r="E19" s="26" t="s">
        <v>56</v>
      </c>
      <c r="F19" s="27">
        <v>40</v>
      </c>
      <c r="G19" s="27">
        <v>3</v>
      </c>
      <c r="H19" s="27">
        <v>0.4</v>
      </c>
      <c r="I19" s="27">
        <v>20.399999999999999</v>
      </c>
      <c r="J19" s="27">
        <v>100</v>
      </c>
      <c r="K19" s="28" t="s">
        <v>57</v>
      </c>
      <c r="L19" s="27">
        <v>3</v>
      </c>
    </row>
    <row r="20" spans="1:12" ht="25.5" x14ac:dyDescent="0.25">
      <c r="A20" s="22"/>
      <c r="B20" s="23"/>
      <c r="C20" s="24"/>
      <c r="D20" s="29" t="s">
        <v>38</v>
      </c>
      <c r="E20" s="26" t="s">
        <v>58</v>
      </c>
      <c r="F20" s="27">
        <v>40</v>
      </c>
      <c r="G20" s="27">
        <v>2.64</v>
      </c>
      <c r="H20" s="27">
        <v>0.48</v>
      </c>
      <c r="I20" s="27">
        <v>15.84</v>
      </c>
      <c r="J20" s="27">
        <v>79.2</v>
      </c>
      <c r="K20" s="28" t="s">
        <v>57</v>
      </c>
      <c r="L20" s="27">
        <v>3.5</v>
      </c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30</v>
      </c>
      <c r="E23" s="34"/>
      <c r="F23" s="35">
        <v>814</v>
      </c>
      <c r="G23" s="35">
        <v>26.069082000000002</v>
      </c>
      <c r="H23" s="35">
        <v>24.516339999999996</v>
      </c>
      <c r="I23" s="35">
        <v>121.68478799999998</v>
      </c>
      <c r="J23" s="35">
        <v>816.46</v>
      </c>
      <c r="K23" s="36"/>
      <c r="L23" s="35">
        <f>SUM(L14:L22)</f>
        <v>105</v>
      </c>
    </row>
    <row r="24" spans="1:12" x14ac:dyDescent="0.2">
      <c r="A24" s="40">
        <f>A6</f>
        <v>1</v>
      </c>
      <c r="B24" s="41">
        <f>B6</f>
        <v>1</v>
      </c>
      <c r="C24" s="59" t="s">
        <v>39</v>
      </c>
      <c r="D24" s="60"/>
      <c r="E24" s="42"/>
      <c r="F24" s="43">
        <f>F13+F23</f>
        <v>1409</v>
      </c>
      <c r="G24" s="43">
        <f>G13+G23</f>
        <v>47.295352000000001</v>
      </c>
      <c r="H24" s="43">
        <f>H13+H23</f>
        <v>45.303539999999998</v>
      </c>
      <c r="I24" s="43">
        <f>I13+I23</f>
        <v>199.640693</v>
      </c>
      <c r="J24" s="43">
        <f>J13+J23</f>
        <v>1405.31</v>
      </c>
      <c r="K24" s="43"/>
      <c r="L24" s="43">
        <f>L13+L23</f>
        <v>190</v>
      </c>
    </row>
    <row r="25" spans="1:12" ht="38.25" x14ac:dyDescent="0.25">
      <c r="A25" s="44">
        <v>1</v>
      </c>
      <c r="B25" s="23">
        <v>2</v>
      </c>
      <c r="C25" s="17" t="s">
        <v>24</v>
      </c>
      <c r="D25" s="18" t="s">
        <v>25</v>
      </c>
      <c r="E25" s="19" t="s">
        <v>59</v>
      </c>
      <c r="F25" s="20" t="s">
        <v>60</v>
      </c>
      <c r="G25" s="20">
        <v>7.9354800000000001</v>
      </c>
      <c r="H25" s="20">
        <v>19.323304</v>
      </c>
      <c r="I25" s="20">
        <v>2.8359239999999999</v>
      </c>
      <c r="J25" s="20">
        <v>216.9</v>
      </c>
      <c r="K25" s="21">
        <v>321</v>
      </c>
      <c r="L25" s="20">
        <v>50.5</v>
      </c>
    </row>
    <row r="26" spans="1:12" ht="25.5" x14ac:dyDescent="0.25">
      <c r="A26" s="44"/>
      <c r="B26" s="23"/>
      <c r="C26" s="24"/>
      <c r="D26" s="50" t="s">
        <v>35</v>
      </c>
      <c r="E26" s="26" t="s">
        <v>61</v>
      </c>
      <c r="F26" s="27">
        <v>130</v>
      </c>
      <c r="G26" s="27">
        <v>7.1169279999999997</v>
      </c>
      <c r="H26" s="27">
        <v>4.6394919999999997</v>
      </c>
      <c r="I26" s="27">
        <v>31.126504499999999</v>
      </c>
      <c r="J26" s="27">
        <v>194.7</v>
      </c>
      <c r="K26" s="28">
        <v>202</v>
      </c>
      <c r="L26" s="27">
        <v>10</v>
      </c>
    </row>
    <row r="27" spans="1:12" ht="25.5" x14ac:dyDescent="0.25">
      <c r="A27" s="44"/>
      <c r="B27" s="23"/>
      <c r="C27" s="24"/>
      <c r="D27" s="51" t="s">
        <v>36</v>
      </c>
      <c r="E27" s="26" t="s">
        <v>62</v>
      </c>
      <c r="F27" s="27">
        <v>180</v>
      </c>
      <c r="G27" s="27">
        <v>0.38988</v>
      </c>
      <c r="H27" s="27">
        <v>5.4076319999999997E-2</v>
      </c>
      <c r="I27" s="27">
        <v>14.29764336</v>
      </c>
      <c r="J27" s="27">
        <v>59.23</v>
      </c>
      <c r="K27" s="28">
        <v>495</v>
      </c>
      <c r="L27" s="27">
        <v>3.5</v>
      </c>
    </row>
    <row r="28" spans="1:12" ht="25.5" x14ac:dyDescent="0.25">
      <c r="A28" s="44"/>
      <c r="B28" s="23"/>
      <c r="C28" s="24"/>
      <c r="D28" s="29" t="s">
        <v>28</v>
      </c>
      <c r="E28" s="26" t="s">
        <v>56</v>
      </c>
      <c r="F28" s="27">
        <v>20</v>
      </c>
      <c r="G28" s="27">
        <v>1.5</v>
      </c>
      <c r="H28" s="27">
        <v>0.2</v>
      </c>
      <c r="I28" s="27">
        <v>10.199999999999999</v>
      </c>
      <c r="J28" s="27">
        <v>50</v>
      </c>
      <c r="K28" s="28" t="s">
        <v>57</v>
      </c>
      <c r="L28" s="27">
        <v>2</v>
      </c>
    </row>
    <row r="29" spans="1:12" ht="25.5" x14ac:dyDescent="0.25">
      <c r="A29" s="44"/>
      <c r="B29" s="23"/>
      <c r="C29" s="24"/>
      <c r="D29" s="29"/>
      <c r="E29" s="26" t="s">
        <v>63</v>
      </c>
      <c r="F29" s="27" t="s">
        <v>64</v>
      </c>
      <c r="G29" s="27">
        <v>1</v>
      </c>
      <c r="H29" s="27">
        <v>0.2</v>
      </c>
      <c r="I29" s="27">
        <v>20.2</v>
      </c>
      <c r="J29" s="27">
        <v>92</v>
      </c>
      <c r="K29" s="28" t="s">
        <v>57</v>
      </c>
      <c r="L29" s="27">
        <v>19</v>
      </c>
    </row>
    <row r="30" spans="1:12" ht="15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30</v>
      </c>
      <c r="E32" s="34"/>
      <c r="F32" s="35">
        <v>600</v>
      </c>
      <c r="G32" s="35">
        <v>17.942287999999998</v>
      </c>
      <c r="H32" s="35">
        <v>24.41687232</v>
      </c>
      <c r="I32" s="35">
        <v>78.660071860000002</v>
      </c>
      <c r="J32" s="35">
        <v>612.82999999999993</v>
      </c>
      <c r="K32" s="36"/>
      <c r="L32" s="35">
        <f>SUM(L25:L31)</f>
        <v>85</v>
      </c>
    </row>
    <row r="33" spans="1:12" ht="15" x14ac:dyDescent="0.25">
      <c r="A33" s="38">
        <f>A25</f>
        <v>1</v>
      </c>
      <c r="B33" s="38">
        <f>B25</f>
        <v>2</v>
      </c>
      <c r="C33" s="39" t="s">
        <v>31</v>
      </c>
      <c r="D33" s="29" t="s">
        <v>32</v>
      </c>
      <c r="E33" s="26" t="s">
        <v>65</v>
      </c>
      <c r="F33" s="27">
        <v>60</v>
      </c>
      <c r="G33" s="27">
        <v>0.48</v>
      </c>
      <c r="H33" s="27">
        <v>0.06</v>
      </c>
      <c r="I33" s="27">
        <v>1.02</v>
      </c>
      <c r="J33" s="27">
        <v>7.8</v>
      </c>
      <c r="K33" s="28">
        <v>984</v>
      </c>
      <c r="L33" s="27">
        <v>8.5</v>
      </c>
    </row>
    <row r="34" spans="1:12" ht="51" x14ac:dyDescent="0.25">
      <c r="A34" s="44"/>
      <c r="B34" s="23"/>
      <c r="C34" s="24"/>
      <c r="D34" s="29" t="s">
        <v>33</v>
      </c>
      <c r="E34" s="26" t="s">
        <v>66</v>
      </c>
      <c r="F34" s="27" t="s">
        <v>67</v>
      </c>
      <c r="G34" s="27">
        <v>4.82</v>
      </c>
      <c r="H34" s="27">
        <v>8.64</v>
      </c>
      <c r="I34" s="27">
        <v>8.65</v>
      </c>
      <c r="J34" s="27">
        <v>131.80000000000001</v>
      </c>
      <c r="K34" s="28">
        <v>104</v>
      </c>
      <c r="L34" s="27">
        <v>27</v>
      </c>
    </row>
    <row r="35" spans="1:12" ht="51" x14ac:dyDescent="0.25">
      <c r="A35" s="44"/>
      <c r="B35" s="23"/>
      <c r="C35" s="24"/>
      <c r="D35" s="29" t="s">
        <v>34</v>
      </c>
      <c r="E35" s="26" t="s">
        <v>68</v>
      </c>
      <c r="F35" s="27">
        <v>100</v>
      </c>
      <c r="G35" s="27">
        <v>9.8326694666666707</v>
      </c>
      <c r="H35" s="27">
        <v>12.4266794666667</v>
      </c>
      <c r="I35" s="27">
        <v>9.1796310666666692</v>
      </c>
      <c r="J35" s="27">
        <v>187.88</v>
      </c>
      <c r="K35" s="28">
        <v>309</v>
      </c>
      <c r="L35" s="27">
        <v>52</v>
      </c>
    </row>
    <row r="36" spans="1:12" ht="25.5" x14ac:dyDescent="0.25">
      <c r="A36" s="44"/>
      <c r="B36" s="23"/>
      <c r="C36" s="24"/>
      <c r="D36" s="29" t="s">
        <v>35</v>
      </c>
      <c r="E36" s="26" t="s">
        <v>69</v>
      </c>
      <c r="F36" s="27">
        <v>180</v>
      </c>
      <c r="G36" s="27">
        <v>3.6767159999999999</v>
      </c>
      <c r="H36" s="27">
        <v>5.1551280000000004</v>
      </c>
      <c r="I36" s="27">
        <v>24.081876000000001</v>
      </c>
      <c r="J36" s="27">
        <v>157.4</v>
      </c>
      <c r="K36" s="28">
        <v>377</v>
      </c>
      <c r="L36" s="27">
        <v>7</v>
      </c>
    </row>
    <row r="37" spans="1:12" ht="25.5" x14ac:dyDescent="0.25">
      <c r="A37" s="44"/>
      <c r="B37" s="23"/>
      <c r="C37" s="24"/>
      <c r="D37" s="29" t="s">
        <v>36</v>
      </c>
      <c r="E37" s="26" t="s">
        <v>70</v>
      </c>
      <c r="F37" s="27">
        <v>200</v>
      </c>
      <c r="G37" s="27">
        <v>0.97760000000000002</v>
      </c>
      <c r="H37" s="27">
        <v>5.28E-2</v>
      </c>
      <c r="I37" s="27">
        <v>22.904699999999998</v>
      </c>
      <c r="J37" s="27">
        <v>96</v>
      </c>
      <c r="K37" s="28">
        <v>494</v>
      </c>
      <c r="L37" s="27">
        <v>4</v>
      </c>
    </row>
    <row r="38" spans="1:12" ht="25.5" x14ac:dyDescent="0.25">
      <c r="A38" s="44"/>
      <c r="B38" s="23"/>
      <c r="C38" s="24"/>
      <c r="D38" s="29" t="s">
        <v>37</v>
      </c>
      <c r="E38" s="26" t="s">
        <v>56</v>
      </c>
      <c r="F38" s="27">
        <v>50</v>
      </c>
      <c r="G38" s="27">
        <v>3.74</v>
      </c>
      <c r="H38" s="27">
        <v>0.5</v>
      </c>
      <c r="I38" s="27">
        <v>25.5</v>
      </c>
      <c r="J38" s="27">
        <v>125</v>
      </c>
      <c r="K38" s="28" t="s">
        <v>57</v>
      </c>
      <c r="L38" s="27">
        <v>4</v>
      </c>
    </row>
    <row r="39" spans="1:12" ht="25.5" x14ac:dyDescent="0.25">
      <c r="A39" s="44"/>
      <c r="B39" s="23"/>
      <c r="C39" s="24"/>
      <c r="D39" s="29" t="s">
        <v>38</v>
      </c>
      <c r="E39" s="26" t="s">
        <v>58</v>
      </c>
      <c r="F39" s="27">
        <v>40</v>
      </c>
      <c r="G39" s="27">
        <v>2.64</v>
      </c>
      <c r="H39" s="27">
        <v>0.48</v>
      </c>
      <c r="I39" s="27">
        <v>15.84</v>
      </c>
      <c r="J39" s="27">
        <v>79.2</v>
      </c>
      <c r="K39" s="28" t="s">
        <v>57</v>
      </c>
      <c r="L39" s="27">
        <v>2.5</v>
      </c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30</v>
      </c>
      <c r="E42" s="34"/>
      <c r="F42" s="35">
        <v>900</v>
      </c>
      <c r="G42" s="35">
        <v>26.586985466666672</v>
      </c>
      <c r="H42" s="35">
        <v>27.374607466666699</v>
      </c>
      <c r="I42" s="35">
        <v>108.31620706666666</v>
      </c>
      <c r="J42" s="35">
        <v>791.68</v>
      </c>
      <c r="K42" s="36"/>
      <c r="L42" s="35">
        <f>SUM(L33:L41)</f>
        <v>105</v>
      </c>
    </row>
    <row r="43" spans="1:12" ht="15.75" customHeight="1" x14ac:dyDescent="0.2">
      <c r="A43" s="46">
        <f>A25</f>
        <v>1</v>
      </c>
      <c r="B43" s="46">
        <f>B25</f>
        <v>2</v>
      </c>
      <c r="C43" s="59" t="s">
        <v>39</v>
      </c>
      <c r="D43" s="60"/>
      <c r="E43" s="42"/>
      <c r="F43" s="43">
        <f>F32+F42</f>
        <v>1500</v>
      </c>
      <c r="G43" s="43">
        <f>G32+G42</f>
        <v>44.529273466666666</v>
      </c>
      <c r="H43" s="43">
        <f>H32+H42</f>
        <v>51.791479786666699</v>
      </c>
      <c r="I43" s="43">
        <f>I32+I42</f>
        <v>186.97627892666668</v>
      </c>
      <c r="J43" s="43">
        <f>J32+J42</f>
        <v>1404.5099999999998</v>
      </c>
      <c r="K43" s="43"/>
      <c r="L43" s="43">
        <f>L32+L42</f>
        <v>190</v>
      </c>
    </row>
    <row r="44" spans="1:12" ht="38.25" x14ac:dyDescent="0.25">
      <c r="A44" s="15">
        <v>1</v>
      </c>
      <c r="B44" s="16">
        <v>3</v>
      </c>
      <c r="C44" s="17" t="s">
        <v>24</v>
      </c>
      <c r="D44" s="18" t="s">
        <v>25</v>
      </c>
      <c r="E44" s="19" t="s">
        <v>71</v>
      </c>
      <c r="F44" s="20" t="s">
        <v>72</v>
      </c>
      <c r="G44" s="20">
        <v>24.6178104</v>
      </c>
      <c r="H44" s="20">
        <v>9.1145472000000005</v>
      </c>
      <c r="I44" s="20">
        <v>24.093232799999999</v>
      </c>
      <c r="J44" s="20">
        <v>276.89999999999998</v>
      </c>
      <c r="K44" s="21">
        <v>279</v>
      </c>
      <c r="L44" s="20">
        <v>51</v>
      </c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22"/>
      <c r="B46" s="23"/>
      <c r="C46" s="24"/>
      <c r="D46" s="29" t="s">
        <v>27</v>
      </c>
      <c r="E46" s="26" t="s">
        <v>74</v>
      </c>
      <c r="F46" s="27">
        <v>200</v>
      </c>
      <c r="G46" s="27">
        <v>9.5000000000000001E-2</v>
      </c>
      <c r="H46" s="27">
        <v>2.3970000000000002E-2</v>
      </c>
      <c r="I46" s="27">
        <v>9.1</v>
      </c>
      <c r="J46" s="27">
        <v>37</v>
      </c>
      <c r="K46" s="28">
        <v>457</v>
      </c>
      <c r="L46" s="27">
        <v>4</v>
      </c>
    </row>
    <row r="47" spans="1:12" ht="25.5" x14ac:dyDescent="0.25">
      <c r="A47" s="22"/>
      <c r="B47" s="23"/>
      <c r="C47" s="24"/>
      <c r="D47" s="29" t="s">
        <v>28</v>
      </c>
      <c r="E47" s="26" t="s">
        <v>73</v>
      </c>
      <c r="F47" s="27">
        <v>50</v>
      </c>
      <c r="G47" s="27">
        <v>3.75</v>
      </c>
      <c r="H47" s="27">
        <v>1.45</v>
      </c>
      <c r="I47" s="27">
        <v>25.7</v>
      </c>
      <c r="J47" s="27">
        <v>131</v>
      </c>
      <c r="K47" s="28" t="s">
        <v>57</v>
      </c>
      <c r="L47" s="27">
        <v>5</v>
      </c>
    </row>
    <row r="48" spans="1:12" ht="15" x14ac:dyDescent="0.25">
      <c r="A48" s="22"/>
      <c r="B48" s="23"/>
      <c r="C48" s="24"/>
      <c r="D48" s="29" t="s">
        <v>29</v>
      </c>
      <c r="E48" s="26" t="s">
        <v>75</v>
      </c>
      <c r="F48" s="27">
        <v>200</v>
      </c>
      <c r="G48" s="27">
        <v>1.8</v>
      </c>
      <c r="H48" s="27">
        <v>0.6</v>
      </c>
      <c r="I48" s="27">
        <v>25.2</v>
      </c>
      <c r="J48" s="27">
        <v>115.2</v>
      </c>
      <c r="K48" s="28">
        <v>82</v>
      </c>
      <c r="L48" s="27">
        <v>25</v>
      </c>
    </row>
    <row r="49" spans="1:12" ht="15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30</v>
      </c>
      <c r="E51" s="34"/>
      <c r="F51" s="35">
        <v>600</v>
      </c>
      <c r="G51" s="35">
        <v>30.262810399999999</v>
      </c>
      <c r="H51" s="35">
        <v>11.1885172</v>
      </c>
      <c r="I51" s="35">
        <v>84.093232799999996</v>
      </c>
      <c r="J51" s="35">
        <v>560.09999999999991</v>
      </c>
      <c r="K51" s="36"/>
      <c r="L51" s="35">
        <f>SUM(L44:L50)</f>
        <v>85</v>
      </c>
    </row>
    <row r="52" spans="1:12" ht="15" x14ac:dyDescent="0.25">
      <c r="A52" s="37">
        <f>A44</f>
        <v>1</v>
      </c>
      <c r="B52" s="38">
        <f>B44</f>
        <v>3</v>
      </c>
      <c r="C52" s="39" t="s">
        <v>31</v>
      </c>
      <c r="D52" s="29" t="s">
        <v>32</v>
      </c>
      <c r="E52" s="26" t="s">
        <v>76</v>
      </c>
      <c r="F52" s="27">
        <v>60</v>
      </c>
      <c r="G52" s="27">
        <v>0.42</v>
      </c>
      <c r="H52" s="27">
        <v>0.06</v>
      </c>
      <c r="I52" s="27">
        <v>1.1399999999999999</v>
      </c>
      <c r="J52" s="27">
        <v>6.6</v>
      </c>
      <c r="K52" s="28">
        <v>982</v>
      </c>
      <c r="L52" s="27">
        <v>18</v>
      </c>
    </row>
    <row r="53" spans="1:12" ht="38.25" x14ac:dyDescent="0.25">
      <c r="A53" s="22"/>
      <c r="B53" s="23"/>
      <c r="C53" s="24"/>
      <c r="D53" s="29" t="s">
        <v>33</v>
      </c>
      <c r="E53" s="26" t="s">
        <v>77</v>
      </c>
      <c r="F53" s="27" t="s">
        <v>78</v>
      </c>
      <c r="G53" s="27">
        <v>5.0393400000000002</v>
      </c>
      <c r="H53" s="27">
        <v>5.0137999999999998</v>
      </c>
      <c r="I53" s="27">
        <v>15.310750000000001</v>
      </c>
      <c r="J53" s="27">
        <v>126.5</v>
      </c>
      <c r="K53" s="28">
        <v>114</v>
      </c>
      <c r="L53" s="27">
        <v>17</v>
      </c>
    </row>
    <row r="54" spans="1:12" ht="51" x14ac:dyDescent="0.25">
      <c r="A54" s="22"/>
      <c r="B54" s="23"/>
      <c r="C54" s="24"/>
      <c r="D54" s="29" t="s">
        <v>34</v>
      </c>
      <c r="E54" s="26" t="s">
        <v>79</v>
      </c>
      <c r="F54" s="27">
        <v>100</v>
      </c>
      <c r="G54" s="27">
        <v>9.9462810000000008</v>
      </c>
      <c r="H54" s="27">
        <v>16.593323999999999</v>
      </c>
      <c r="I54" s="27">
        <v>11.7626145</v>
      </c>
      <c r="J54" s="27">
        <v>236.17</v>
      </c>
      <c r="K54" s="28" t="s">
        <v>130</v>
      </c>
      <c r="L54" s="27">
        <v>52.5</v>
      </c>
    </row>
    <row r="55" spans="1:12" ht="25.5" x14ac:dyDescent="0.25">
      <c r="A55" s="22"/>
      <c r="B55" s="23"/>
      <c r="C55" s="24"/>
      <c r="D55" s="29" t="s">
        <v>35</v>
      </c>
      <c r="E55" s="26" t="s">
        <v>80</v>
      </c>
      <c r="F55" s="27">
        <v>160</v>
      </c>
      <c r="G55" s="27">
        <v>5.6588000000000003</v>
      </c>
      <c r="H55" s="27">
        <v>4.1942208000000001</v>
      </c>
      <c r="I55" s="27">
        <v>34.915244000000001</v>
      </c>
      <c r="J55" s="27">
        <v>200.04</v>
      </c>
      <c r="K55" s="28">
        <v>256</v>
      </c>
      <c r="L55" s="27">
        <v>6</v>
      </c>
    </row>
    <row r="56" spans="1:12" ht="25.5" x14ac:dyDescent="0.25">
      <c r="A56" s="22"/>
      <c r="B56" s="23"/>
      <c r="C56" s="24"/>
      <c r="D56" s="29" t="s">
        <v>36</v>
      </c>
      <c r="E56" s="26" t="s">
        <v>81</v>
      </c>
      <c r="F56" s="27">
        <v>200</v>
      </c>
      <c r="G56" s="27">
        <v>0.38285000000000002</v>
      </c>
      <c r="H56" s="27">
        <v>0.13818</v>
      </c>
      <c r="I56" s="27">
        <v>18.209099999999999</v>
      </c>
      <c r="J56" s="27">
        <v>75.61</v>
      </c>
      <c r="K56" s="28">
        <v>496</v>
      </c>
      <c r="L56" s="27">
        <v>6</v>
      </c>
    </row>
    <row r="57" spans="1:12" ht="25.5" x14ac:dyDescent="0.25">
      <c r="A57" s="22"/>
      <c r="B57" s="23"/>
      <c r="C57" s="24"/>
      <c r="D57" s="29" t="s">
        <v>37</v>
      </c>
      <c r="E57" s="26" t="s">
        <v>56</v>
      </c>
      <c r="F57" s="27">
        <v>40</v>
      </c>
      <c r="G57" s="27">
        <v>3</v>
      </c>
      <c r="H57" s="27">
        <v>0.4</v>
      </c>
      <c r="I57" s="27">
        <v>20.399999999999999</v>
      </c>
      <c r="J57" s="27">
        <v>100</v>
      </c>
      <c r="K57" s="28" t="s">
        <v>57</v>
      </c>
      <c r="L57" s="27">
        <v>3.5</v>
      </c>
    </row>
    <row r="58" spans="1:12" ht="25.5" x14ac:dyDescent="0.25">
      <c r="A58" s="22"/>
      <c r="B58" s="23"/>
      <c r="C58" s="24"/>
      <c r="D58" s="29" t="s">
        <v>38</v>
      </c>
      <c r="E58" s="26" t="s">
        <v>58</v>
      </c>
      <c r="F58" s="27">
        <v>40</v>
      </c>
      <c r="G58" s="27">
        <v>2.64</v>
      </c>
      <c r="H58" s="27">
        <v>0.48</v>
      </c>
      <c r="I58" s="27">
        <v>15.84</v>
      </c>
      <c r="J58" s="27">
        <v>79.2</v>
      </c>
      <c r="K58" s="28" t="s">
        <v>57</v>
      </c>
      <c r="L58" s="27">
        <v>2</v>
      </c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30</v>
      </c>
      <c r="E61" s="34"/>
      <c r="F61" s="35">
        <v>860</v>
      </c>
      <c r="G61" s="35">
        <v>27.087271000000005</v>
      </c>
      <c r="H61" s="35">
        <v>26.879524799999999</v>
      </c>
      <c r="I61" s="35">
        <v>117.57770849999999</v>
      </c>
      <c r="J61" s="35">
        <v>824.12</v>
      </c>
      <c r="K61" s="36"/>
      <c r="L61" s="35">
        <f>SUM(L52:L60)</f>
        <v>105</v>
      </c>
    </row>
    <row r="62" spans="1:12" ht="15.75" customHeight="1" x14ac:dyDescent="0.2">
      <c r="A62" s="40">
        <f>A44</f>
        <v>1</v>
      </c>
      <c r="B62" s="41">
        <f>B44</f>
        <v>3</v>
      </c>
      <c r="C62" s="59" t="s">
        <v>39</v>
      </c>
      <c r="D62" s="60"/>
      <c r="E62" s="42"/>
      <c r="F62" s="43">
        <f>F51+F61</f>
        <v>1460</v>
      </c>
      <c r="G62" s="43">
        <f>G51+G61</f>
        <v>57.350081400000008</v>
      </c>
      <c r="H62" s="43">
        <f>H51+H61</f>
        <v>38.068041999999998</v>
      </c>
      <c r="I62" s="43">
        <f>I51+I61</f>
        <v>201.67094129999998</v>
      </c>
      <c r="J62" s="43">
        <f>J51+J61</f>
        <v>1384.2199999999998</v>
      </c>
      <c r="K62" s="43"/>
      <c r="L62" s="43">
        <f>L51+L61</f>
        <v>190</v>
      </c>
    </row>
    <row r="63" spans="1:12" ht="38.25" x14ac:dyDescent="0.25">
      <c r="A63" s="15">
        <v>1</v>
      </c>
      <c r="B63" s="16">
        <v>4</v>
      </c>
      <c r="C63" s="17" t="s">
        <v>24</v>
      </c>
      <c r="D63" s="18" t="s">
        <v>25</v>
      </c>
      <c r="E63" s="19" t="s">
        <v>82</v>
      </c>
      <c r="F63" s="20" t="s">
        <v>83</v>
      </c>
      <c r="G63" s="20">
        <v>9.6570900000000002</v>
      </c>
      <c r="H63" s="20">
        <v>10.943504000000001</v>
      </c>
      <c r="I63" s="20">
        <v>6.4422540000000001</v>
      </c>
      <c r="J63" s="20">
        <v>162.88</v>
      </c>
      <c r="K63" s="21">
        <v>348</v>
      </c>
      <c r="L63" s="20">
        <v>54.5</v>
      </c>
    </row>
    <row r="64" spans="1:12" ht="25.5" x14ac:dyDescent="0.25">
      <c r="A64" s="22"/>
      <c r="B64" s="23"/>
      <c r="C64" s="24"/>
      <c r="D64" s="50" t="s">
        <v>35</v>
      </c>
      <c r="E64" s="26" t="s">
        <v>84</v>
      </c>
      <c r="F64" s="27">
        <v>150</v>
      </c>
      <c r="G64" s="27">
        <v>4.3204574999999998</v>
      </c>
      <c r="H64" s="27">
        <v>4.0788479999999998</v>
      </c>
      <c r="I64" s="27">
        <v>29.557983</v>
      </c>
      <c r="J64" s="27">
        <v>172.2</v>
      </c>
      <c r="K64" s="28">
        <v>207</v>
      </c>
      <c r="L64" s="27">
        <v>5</v>
      </c>
    </row>
    <row r="65" spans="1:12" ht="15" x14ac:dyDescent="0.25">
      <c r="A65" s="22"/>
      <c r="B65" s="23"/>
      <c r="C65" s="24"/>
      <c r="D65" s="29" t="s">
        <v>27</v>
      </c>
      <c r="E65" s="26" t="s">
        <v>54</v>
      </c>
      <c r="F65" s="27" t="s">
        <v>55</v>
      </c>
      <c r="G65" s="27">
        <v>0.22420000000000001</v>
      </c>
      <c r="H65" s="27">
        <v>5.1700000000000003E-2</v>
      </c>
      <c r="I65" s="27">
        <v>13.7683</v>
      </c>
      <c r="J65" s="27">
        <v>56.4</v>
      </c>
      <c r="K65" s="28">
        <v>459</v>
      </c>
      <c r="L65" s="27">
        <v>4</v>
      </c>
    </row>
    <row r="66" spans="1:12" ht="25.5" x14ac:dyDescent="0.25">
      <c r="A66" s="22"/>
      <c r="B66" s="23"/>
      <c r="C66" s="24"/>
      <c r="D66" s="29" t="s">
        <v>28</v>
      </c>
      <c r="E66" s="26" t="s">
        <v>56</v>
      </c>
      <c r="F66" s="27">
        <v>30</v>
      </c>
      <c r="G66" s="27">
        <v>2.25</v>
      </c>
      <c r="H66" s="27">
        <v>0.3</v>
      </c>
      <c r="I66" s="27">
        <v>15.3</v>
      </c>
      <c r="J66" s="27">
        <v>75</v>
      </c>
      <c r="K66" s="28" t="s">
        <v>57</v>
      </c>
      <c r="L66" s="27">
        <v>2.5</v>
      </c>
    </row>
    <row r="67" spans="1:12" ht="25.5" x14ac:dyDescent="0.25">
      <c r="A67" s="22"/>
      <c r="B67" s="23"/>
      <c r="C67" s="24"/>
      <c r="D67" s="29"/>
      <c r="E67" s="26" t="s">
        <v>63</v>
      </c>
      <c r="F67" s="27" t="s">
        <v>64</v>
      </c>
      <c r="G67" s="27">
        <v>1</v>
      </c>
      <c r="H67" s="27">
        <v>0.2</v>
      </c>
      <c r="I67" s="27">
        <v>20.2</v>
      </c>
      <c r="J67" s="27">
        <v>92</v>
      </c>
      <c r="K67" s="28" t="s">
        <v>57</v>
      </c>
      <c r="L67" s="27">
        <v>19</v>
      </c>
    </row>
    <row r="68" spans="1:12" ht="15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30</v>
      </c>
      <c r="E70" s="34"/>
      <c r="F70" s="35">
        <v>684</v>
      </c>
      <c r="G70" s="35">
        <v>17.4517475</v>
      </c>
      <c r="H70" s="35">
        <v>15.574052000000002</v>
      </c>
      <c r="I70" s="35">
        <v>85.268536999999995</v>
      </c>
      <c r="J70" s="35">
        <v>558.48</v>
      </c>
      <c r="K70" s="36"/>
      <c r="L70" s="35">
        <f>SUM(L63:L69)</f>
        <v>85</v>
      </c>
    </row>
    <row r="71" spans="1:12" ht="38.25" x14ac:dyDescent="0.25">
      <c r="A71" s="37">
        <f>A63</f>
        <v>1</v>
      </c>
      <c r="B71" s="38">
        <f>B63</f>
        <v>4</v>
      </c>
      <c r="C71" s="39" t="s">
        <v>31</v>
      </c>
      <c r="D71" s="29" t="s">
        <v>32</v>
      </c>
      <c r="E71" s="26" t="s">
        <v>85</v>
      </c>
      <c r="F71" s="27">
        <v>60</v>
      </c>
      <c r="G71" s="27">
        <v>0.87722999999999995</v>
      </c>
      <c r="H71" s="27">
        <v>3.4302480000000002</v>
      </c>
      <c r="I71" s="27">
        <v>5.0909040000000001</v>
      </c>
      <c r="J71" s="27">
        <v>54.74</v>
      </c>
      <c r="K71" s="28">
        <v>1</v>
      </c>
      <c r="L71" s="27">
        <v>14.5</v>
      </c>
    </row>
    <row r="72" spans="1:12" ht="38.25" x14ac:dyDescent="0.25">
      <c r="A72" s="22"/>
      <c r="B72" s="23"/>
      <c r="C72" s="24"/>
      <c r="D72" s="29" t="s">
        <v>33</v>
      </c>
      <c r="E72" s="26" t="s">
        <v>86</v>
      </c>
      <c r="F72" s="27" t="s">
        <v>87</v>
      </c>
      <c r="G72" s="27">
        <v>9.9968540000000008</v>
      </c>
      <c r="H72" s="27">
        <v>6.5870160000000002</v>
      </c>
      <c r="I72" s="27">
        <v>23.950057999999999</v>
      </c>
      <c r="J72" s="27">
        <v>195.1</v>
      </c>
      <c r="K72" s="28">
        <v>127</v>
      </c>
      <c r="L72" s="27">
        <v>22</v>
      </c>
    </row>
    <row r="73" spans="1:12" ht="38.25" x14ac:dyDescent="0.25">
      <c r="A73" s="22"/>
      <c r="B73" s="23"/>
      <c r="C73" s="24"/>
      <c r="D73" s="29" t="s">
        <v>34</v>
      </c>
      <c r="E73" s="26" t="s">
        <v>88</v>
      </c>
      <c r="F73" s="27">
        <v>200</v>
      </c>
      <c r="G73" s="27">
        <v>18.155864999999999</v>
      </c>
      <c r="H73" s="27">
        <v>16.707899999999999</v>
      </c>
      <c r="I73" s="27">
        <v>39.233512500000003</v>
      </c>
      <c r="J73" s="27">
        <v>379.92</v>
      </c>
      <c r="K73" s="28">
        <v>330</v>
      </c>
      <c r="L73" s="27">
        <v>59</v>
      </c>
    </row>
    <row r="74" spans="1:12" ht="15" x14ac:dyDescent="0.25">
      <c r="A74" s="22"/>
      <c r="B74" s="23"/>
      <c r="C74" s="24"/>
      <c r="D74" s="29"/>
      <c r="E74" s="26"/>
      <c r="F74" s="27"/>
      <c r="G74" s="27"/>
      <c r="H74" s="27"/>
      <c r="I74" s="27"/>
      <c r="J74" s="27"/>
      <c r="K74" s="28"/>
      <c r="L74" s="27"/>
    </row>
    <row r="75" spans="1:12" ht="15" x14ac:dyDescent="0.25">
      <c r="A75" s="22"/>
      <c r="B75" s="23"/>
      <c r="C75" s="24"/>
      <c r="D75" s="51" t="s">
        <v>90</v>
      </c>
      <c r="E75" s="26" t="s">
        <v>89</v>
      </c>
      <c r="F75" s="27">
        <v>200</v>
      </c>
      <c r="G75" s="27">
        <v>4</v>
      </c>
      <c r="H75" s="27">
        <v>0</v>
      </c>
      <c r="I75" s="27">
        <v>0.01</v>
      </c>
      <c r="J75" s="27">
        <v>14</v>
      </c>
      <c r="K75" s="28">
        <v>461</v>
      </c>
      <c r="L75" s="27">
        <v>4</v>
      </c>
    </row>
    <row r="76" spans="1:12" ht="25.5" x14ac:dyDescent="0.25">
      <c r="A76" s="22"/>
      <c r="B76" s="23"/>
      <c r="C76" s="24"/>
      <c r="D76" s="29" t="s">
        <v>37</v>
      </c>
      <c r="E76" s="26" t="s">
        <v>56</v>
      </c>
      <c r="F76" s="27">
        <v>40</v>
      </c>
      <c r="G76" s="27">
        <v>3</v>
      </c>
      <c r="H76" s="27">
        <v>0.4</v>
      </c>
      <c r="I76" s="27">
        <v>20.399999999999999</v>
      </c>
      <c r="J76" s="27">
        <v>100</v>
      </c>
      <c r="K76" s="28" t="s">
        <v>57</v>
      </c>
      <c r="L76" s="27">
        <v>3.5</v>
      </c>
    </row>
    <row r="77" spans="1:12" ht="25.5" x14ac:dyDescent="0.25">
      <c r="A77" s="22"/>
      <c r="B77" s="23"/>
      <c r="C77" s="24"/>
      <c r="D77" s="29" t="s">
        <v>38</v>
      </c>
      <c r="E77" s="26" t="s">
        <v>58</v>
      </c>
      <c r="F77" s="27">
        <v>40</v>
      </c>
      <c r="G77" s="27">
        <v>2.64</v>
      </c>
      <c r="H77" s="27">
        <v>0.48</v>
      </c>
      <c r="I77" s="27">
        <v>15.84</v>
      </c>
      <c r="J77" s="27">
        <v>79.2</v>
      </c>
      <c r="K77" s="28" t="s">
        <v>57</v>
      </c>
      <c r="L77" s="27">
        <v>2</v>
      </c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30</v>
      </c>
      <c r="E80" s="34"/>
      <c r="F80" s="35">
        <v>760</v>
      </c>
      <c r="G80" s="35">
        <v>38.669948999999995</v>
      </c>
      <c r="H80" s="35">
        <v>27.605163999999995</v>
      </c>
      <c r="I80" s="35">
        <v>104.52447449999998</v>
      </c>
      <c r="J80" s="35">
        <v>822.96</v>
      </c>
      <c r="K80" s="36"/>
      <c r="L80" s="35">
        <f>SUM(L71:L79)</f>
        <v>105</v>
      </c>
    </row>
    <row r="81" spans="1:12" ht="15.75" customHeight="1" x14ac:dyDescent="0.2">
      <c r="A81" s="40">
        <f>A63</f>
        <v>1</v>
      </c>
      <c r="B81" s="41">
        <f>B63</f>
        <v>4</v>
      </c>
      <c r="C81" s="59" t="s">
        <v>39</v>
      </c>
      <c r="D81" s="60"/>
      <c r="E81" s="42"/>
      <c r="F81" s="43">
        <f>F70+F80</f>
        <v>1444</v>
      </c>
      <c r="G81" s="43">
        <f>G70+G80</f>
        <v>56.121696499999999</v>
      </c>
      <c r="H81" s="43">
        <f>H70+H80</f>
        <v>43.179215999999997</v>
      </c>
      <c r="I81" s="43">
        <f>I70+I80</f>
        <v>189.79301149999998</v>
      </c>
      <c r="J81" s="43">
        <f>J70+J80</f>
        <v>1381.44</v>
      </c>
      <c r="K81" s="43"/>
      <c r="L81" s="43">
        <f>L70+L80</f>
        <v>190</v>
      </c>
    </row>
    <row r="82" spans="1:12" ht="15" x14ac:dyDescent="0.25">
      <c r="A82" s="15">
        <v>1</v>
      </c>
      <c r="B82" s="16">
        <v>5</v>
      </c>
      <c r="C82" s="17" t="s">
        <v>24</v>
      </c>
      <c r="D82" s="52" t="s">
        <v>32</v>
      </c>
      <c r="E82" s="19" t="s">
        <v>76</v>
      </c>
      <c r="F82" s="20">
        <v>60</v>
      </c>
      <c r="G82" s="20">
        <v>0.42</v>
      </c>
      <c r="H82" s="20">
        <v>0.06</v>
      </c>
      <c r="I82" s="20">
        <v>1.1399999999999999</v>
      </c>
      <c r="J82" s="20">
        <v>6.6</v>
      </c>
      <c r="K82" s="21">
        <v>982</v>
      </c>
      <c r="L82" s="20">
        <v>10.5</v>
      </c>
    </row>
    <row r="83" spans="1:12" ht="38.25" x14ac:dyDescent="0.25">
      <c r="A83" s="22"/>
      <c r="B83" s="23"/>
      <c r="C83" s="24"/>
      <c r="D83" s="50" t="s">
        <v>25</v>
      </c>
      <c r="E83" s="26" t="s">
        <v>91</v>
      </c>
      <c r="F83" s="27" t="s">
        <v>83</v>
      </c>
      <c r="G83" s="27">
        <v>9.9219819999999999</v>
      </c>
      <c r="H83" s="27">
        <v>15.067183999999999</v>
      </c>
      <c r="I83" s="27">
        <v>10.960131000000001</v>
      </c>
      <c r="J83" s="27">
        <v>219.13</v>
      </c>
      <c r="K83" s="28">
        <v>307</v>
      </c>
      <c r="L83" s="27">
        <v>53</v>
      </c>
    </row>
    <row r="84" spans="1:12" ht="25.5" x14ac:dyDescent="0.25">
      <c r="A84" s="22"/>
      <c r="B84" s="23"/>
      <c r="C84" s="24"/>
      <c r="D84" s="51" t="s">
        <v>35</v>
      </c>
      <c r="E84" s="26" t="s">
        <v>69</v>
      </c>
      <c r="F84" s="27">
        <v>160</v>
      </c>
      <c r="G84" s="27">
        <v>3.268192</v>
      </c>
      <c r="H84" s="27">
        <v>4.5823359999999997</v>
      </c>
      <c r="I84" s="27">
        <v>21.406112</v>
      </c>
      <c r="J84" s="27">
        <v>139.93</v>
      </c>
      <c r="K84" s="28">
        <v>377</v>
      </c>
      <c r="L84" s="27">
        <v>12</v>
      </c>
    </row>
    <row r="85" spans="1:12" ht="25.5" x14ac:dyDescent="0.25">
      <c r="A85" s="22"/>
      <c r="B85" s="23"/>
      <c r="C85" s="24"/>
      <c r="D85" s="29" t="s">
        <v>28</v>
      </c>
      <c r="E85" s="26" t="s">
        <v>56</v>
      </c>
      <c r="F85" s="27">
        <v>40</v>
      </c>
      <c r="G85" s="27">
        <v>3</v>
      </c>
      <c r="H85" s="27">
        <v>0.4</v>
      </c>
      <c r="I85" s="27">
        <v>20.399999999999999</v>
      </c>
      <c r="J85" s="27">
        <v>100</v>
      </c>
      <c r="K85" s="28" t="s">
        <v>57</v>
      </c>
      <c r="L85" s="27">
        <v>3.5</v>
      </c>
    </row>
    <row r="86" spans="1:12" ht="15" x14ac:dyDescent="0.25">
      <c r="A86" s="22"/>
      <c r="B86" s="23"/>
      <c r="C86" s="24"/>
      <c r="D86" s="51" t="s">
        <v>36</v>
      </c>
      <c r="E86" s="26" t="s">
        <v>92</v>
      </c>
      <c r="F86" s="27">
        <v>200</v>
      </c>
      <c r="G86" s="27">
        <v>0.23655000000000001</v>
      </c>
      <c r="H86" s="27">
        <v>1.0152000000000001</v>
      </c>
      <c r="I86" s="27">
        <v>21.064679999999999</v>
      </c>
      <c r="J86" s="27">
        <v>94.34</v>
      </c>
      <c r="K86" s="28" t="s">
        <v>131</v>
      </c>
      <c r="L86" s="27">
        <v>6</v>
      </c>
    </row>
    <row r="87" spans="1:12" ht="15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30</v>
      </c>
      <c r="E89" s="34"/>
      <c r="F89" s="35">
        <v>560</v>
      </c>
      <c r="G89" s="35">
        <v>16.846724000000002</v>
      </c>
      <c r="H89" s="35">
        <v>21.12472</v>
      </c>
      <c r="I89" s="35">
        <v>74.970922999999999</v>
      </c>
      <c r="J89" s="35">
        <v>560</v>
      </c>
      <c r="K89" s="36"/>
      <c r="L89" s="35">
        <f>SUM(L82:L88)</f>
        <v>85</v>
      </c>
    </row>
    <row r="90" spans="1:12" ht="15" x14ac:dyDescent="0.25">
      <c r="A90" s="37">
        <f>A82</f>
        <v>1</v>
      </c>
      <c r="B90" s="38">
        <f>B82</f>
        <v>5</v>
      </c>
      <c r="C90" s="39" t="s">
        <v>31</v>
      </c>
      <c r="D90" s="29" t="s">
        <v>32</v>
      </c>
      <c r="E90" s="26" t="s">
        <v>93</v>
      </c>
      <c r="F90" s="27">
        <v>60</v>
      </c>
      <c r="G90" s="27">
        <v>0.66</v>
      </c>
      <c r="H90" s="27">
        <v>0.12</v>
      </c>
      <c r="I90" s="27">
        <v>2.2799999999999998</v>
      </c>
      <c r="J90" s="27">
        <v>14.4</v>
      </c>
      <c r="K90" s="28">
        <v>982</v>
      </c>
      <c r="L90" s="27">
        <v>14</v>
      </c>
    </row>
    <row r="91" spans="1:12" ht="38.25" x14ac:dyDescent="0.25">
      <c r="A91" s="22"/>
      <c r="B91" s="23"/>
      <c r="C91" s="24"/>
      <c r="D91" s="29" t="s">
        <v>33</v>
      </c>
      <c r="E91" s="26" t="s">
        <v>94</v>
      </c>
      <c r="F91" s="27" t="s">
        <v>51</v>
      </c>
      <c r="G91" s="27">
        <v>4.9556800000000001</v>
      </c>
      <c r="H91" s="27">
        <v>4.3348800000000001</v>
      </c>
      <c r="I91" s="27">
        <v>32.6</v>
      </c>
      <c r="J91" s="27">
        <v>125.8</v>
      </c>
      <c r="K91" s="28">
        <v>129</v>
      </c>
      <c r="L91" s="27">
        <v>22</v>
      </c>
    </row>
    <row r="92" spans="1:12" ht="38.25" x14ac:dyDescent="0.25">
      <c r="A92" s="22"/>
      <c r="B92" s="23"/>
      <c r="C92" s="24"/>
      <c r="D92" s="29" t="s">
        <v>34</v>
      </c>
      <c r="E92" s="26" t="s">
        <v>95</v>
      </c>
      <c r="F92" s="27">
        <v>90</v>
      </c>
      <c r="G92" s="27">
        <v>10.120274999999999</v>
      </c>
      <c r="H92" s="27">
        <v>24.610766399999999</v>
      </c>
      <c r="I92" s="27">
        <v>3.1144113</v>
      </c>
      <c r="J92" s="27">
        <v>274.43</v>
      </c>
      <c r="K92" s="28">
        <v>327</v>
      </c>
      <c r="L92" s="27">
        <v>53.5</v>
      </c>
    </row>
    <row r="93" spans="1:12" ht="25.5" x14ac:dyDescent="0.25">
      <c r="A93" s="22"/>
      <c r="B93" s="23"/>
      <c r="C93" s="24"/>
      <c r="D93" s="29" t="s">
        <v>35</v>
      </c>
      <c r="E93" s="26" t="s">
        <v>61</v>
      </c>
      <c r="F93" s="27">
        <v>150</v>
      </c>
      <c r="G93" s="27">
        <v>8.2118400000000005</v>
      </c>
      <c r="H93" s="27">
        <v>5.3532599999999997</v>
      </c>
      <c r="I93" s="27">
        <v>35.915197499999998</v>
      </c>
      <c r="J93" s="27">
        <v>224.7</v>
      </c>
      <c r="K93" s="28">
        <v>202</v>
      </c>
      <c r="L93" s="27">
        <v>8</v>
      </c>
    </row>
    <row r="94" spans="1:12" ht="25.5" x14ac:dyDescent="0.25">
      <c r="A94" s="22"/>
      <c r="B94" s="23"/>
      <c r="C94" s="24"/>
      <c r="D94" s="29" t="s">
        <v>36</v>
      </c>
      <c r="E94" s="26" t="s">
        <v>62</v>
      </c>
      <c r="F94" s="27">
        <v>200</v>
      </c>
      <c r="G94" s="27">
        <v>0.43319999999999997</v>
      </c>
      <c r="H94" s="27">
        <v>6.0084800000000001E-2</v>
      </c>
      <c r="I94" s="27">
        <v>15.886270400000001</v>
      </c>
      <c r="J94" s="27">
        <v>65.81</v>
      </c>
      <c r="K94" s="28">
        <v>495</v>
      </c>
      <c r="L94" s="27">
        <v>4</v>
      </c>
    </row>
    <row r="95" spans="1:12" ht="25.5" x14ac:dyDescent="0.25">
      <c r="A95" s="22"/>
      <c r="B95" s="23"/>
      <c r="C95" s="24"/>
      <c r="D95" s="29" t="s">
        <v>37</v>
      </c>
      <c r="E95" s="26" t="s">
        <v>56</v>
      </c>
      <c r="F95" s="27">
        <v>20</v>
      </c>
      <c r="G95" s="27">
        <v>1.5</v>
      </c>
      <c r="H95" s="27">
        <v>0.2</v>
      </c>
      <c r="I95" s="27">
        <v>10.199999999999999</v>
      </c>
      <c r="J95" s="27">
        <v>50</v>
      </c>
      <c r="K95" s="28" t="s">
        <v>57</v>
      </c>
      <c r="L95" s="27">
        <v>2</v>
      </c>
    </row>
    <row r="96" spans="1:12" ht="25.5" x14ac:dyDescent="0.25">
      <c r="A96" s="22"/>
      <c r="B96" s="23"/>
      <c r="C96" s="24"/>
      <c r="D96" s="29" t="s">
        <v>38</v>
      </c>
      <c r="E96" s="26" t="s">
        <v>58</v>
      </c>
      <c r="F96" s="27">
        <v>20</v>
      </c>
      <c r="G96" s="27">
        <v>1.32</v>
      </c>
      <c r="H96" s="27">
        <v>0.24</v>
      </c>
      <c r="I96" s="27">
        <v>7.92</v>
      </c>
      <c r="J96" s="27">
        <v>39.6</v>
      </c>
      <c r="K96" s="28" t="s">
        <v>57</v>
      </c>
      <c r="L96" s="27">
        <v>1.5</v>
      </c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30</v>
      </c>
      <c r="E99" s="34"/>
      <c r="F99" s="35">
        <v>750</v>
      </c>
      <c r="G99" s="35">
        <v>27.200995000000002</v>
      </c>
      <c r="H99" s="35">
        <v>34.918991200000001</v>
      </c>
      <c r="I99" s="35">
        <v>107.91587920000001</v>
      </c>
      <c r="J99" s="35">
        <v>794.7399999999999</v>
      </c>
      <c r="K99" s="36"/>
      <c r="L99" s="35">
        <f>SUM(L90:L98)</f>
        <v>105</v>
      </c>
    </row>
    <row r="100" spans="1:12" ht="15.75" customHeight="1" x14ac:dyDescent="0.2">
      <c r="A100" s="40">
        <f>A82</f>
        <v>1</v>
      </c>
      <c r="B100" s="41">
        <f>B82</f>
        <v>5</v>
      </c>
      <c r="C100" s="59" t="s">
        <v>39</v>
      </c>
      <c r="D100" s="60"/>
      <c r="E100" s="42"/>
      <c r="F100" s="43">
        <f>F89+F99</f>
        <v>1310</v>
      </c>
      <c r="G100" s="43">
        <f>G89+G99</f>
        <v>44.047719000000001</v>
      </c>
      <c r="H100" s="43">
        <f>H89+H99</f>
        <v>56.043711200000004</v>
      </c>
      <c r="I100" s="43">
        <f>I89+I99</f>
        <v>182.88680220000001</v>
      </c>
      <c r="J100" s="43">
        <f>J89+J99</f>
        <v>1354.7399999999998</v>
      </c>
      <c r="K100" s="43"/>
      <c r="L100" s="43">
        <f>L89+L99</f>
        <v>190</v>
      </c>
    </row>
    <row r="101" spans="1:12" ht="38.25" x14ac:dyDescent="0.25">
      <c r="A101" s="15">
        <v>2</v>
      </c>
      <c r="B101" s="16">
        <v>1</v>
      </c>
      <c r="C101" s="17" t="s">
        <v>24</v>
      </c>
      <c r="D101" s="18" t="s">
        <v>25</v>
      </c>
      <c r="E101" s="19" t="s">
        <v>96</v>
      </c>
      <c r="F101" s="20" t="s">
        <v>97</v>
      </c>
      <c r="G101" s="20">
        <v>5.6836159999999998</v>
      </c>
      <c r="H101" s="20">
        <v>9.6324799999999993</v>
      </c>
      <c r="I101" s="20">
        <v>36.409827999999997</v>
      </c>
      <c r="J101" s="20">
        <v>255.06</v>
      </c>
      <c r="K101" s="21">
        <v>217</v>
      </c>
      <c r="L101" s="20">
        <v>29</v>
      </c>
    </row>
    <row r="102" spans="1:12" ht="15" x14ac:dyDescent="0.25">
      <c r="A102" s="22"/>
      <c r="B102" s="23"/>
      <c r="C102" s="24"/>
      <c r="D102" s="25"/>
      <c r="E102" s="26" t="s">
        <v>98</v>
      </c>
      <c r="F102" s="27" t="s">
        <v>99</v>
      </c>
      <c r="G102" s="27">
        <v>4.5750000000000002</v>
      </c>
      <c r="H102" s="27">
        <v>1.095</v>
      </c>
      <c r="I102" s="27">
        <v>30.87</v>
      </c>
      <c r="J102" s="27">
        <v>151.87</v>
      </c>
      <c r="K102" s="28" t="s">
        <v>132</v>
      </c>
      <c r="L102" s="27">
        <v>11</v>
      </c>
    </row>
    <row r="103" spans="1:12" ht="25.5" x14ac:dyDescent="0.25">
      <c r="A103" s="22"/>
      <c r="B103" s="23"/>
      <c r="C103" s="24"/>
      <c r="D103" s="29" t="s">
        <v>27</v>
      </c>
      <c r="E103" s="26" t="s">
        <v>100</v>
      </c>
      <c r="F103" s="27" t="s">
        <v>101</v>
      </c>
      <c r="G103" s="27">
        <v>2.0163000000000002</v>
      </c>
      <c r="H103" s="27">
        <v>1.7336</v>
      </c>
      <c r="I103" s="27">
        <v>14.42441</v>
      </c>
      <c r="J103" s="27">
        <v>81.36</v>
      </c>
      <c r="K103" s="28">
        <v>465</v>
      </c>
      <c r="L103" s="27">
        <v>15</v>
      </c>
    </row>
    <row r="104" spans="1:12" ht="15" x14ac:dyDescent="0.25">
      <c r="A104" s="22"/>
      <c r="B104" s="23"/>
      <c r="C104" s="24"/>
      <c r="D104" s="29"/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9" t="s">
        <v>29</v>
      </c>
      <c r="E105" s="26" t="s">
        <v>103</v>
      </c>
      <c r="F105" s="27" t="s">
        <v>102</v>
      </c>
      <c r="G105" s="27">
        <v>0.6</v>
      </c>
      <c r="H105" s="27">
        <v>0.45</v>
      </c>
      <c r="I105" s="27">
        <v>15.45</v>
      </c>
      <c r="J105" s="27">
        <v>70.5</v>
      </c>
      <c r="K105" s="28">
        <v>82</v>
      </c>
      <c r="L105" s="27">
        <v>30</v>
      </c>
    </row>
    <row r="106" spans="1:12" ht="15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0"/>
      <c r="B108" s="31"/>
      <c r="C108" s="32"/>
      <c r="D108" s="33" t="s">
        <v>30</v>
      </c>
      <c r="E108" s="34"/>
      <c r="F108" s="35">
        <v>595</v>
      </c>
      <c r="G108" s="35">
        <v>12.874915999999999</v>
      </c>
      <c r="H108" s="35">
        <v>12.911079999999998</v>
      </c>
      <c r="I108" s="35">
        <v>97.154237999999992</v>
      </c>
      <c r="J108" s="35">
        <v>558.79</v>
      </c>
      <c r="K108" s="36"/>
      <c r="L108" s="35">
        <f>SUM(L101:L107)</f>
        <v>85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31</v>
      </c>
      <c r="D109" s="29" t="s">
        <v>32</v>
      </c>
      <c r="E109" s="26" t="s">
        <v>49</v>
      </c>
      <c r="F109" s="27">
        <v>60</v>
      </c>
      <c r="G109" s="27">
        <v>0.96</v>
      </c>
      <c r="H109" s="27">
        <v>0.24</v>
      </c>
      <c r="I109" s="27">
        <v>8.58</v>
      </c>
      <c r="J109" s="27">
        <v>41.4</v>
      </c>
      <c r="K109" s="28">
        <v>985</v>
      </c>
      <c r="L109" s="27">
        <v>12.5</v>
      </c>
    </row>
    <row r="110" spans="1:12" ht="25.5" x14ac:dyDescent="0.25">
      <c r="A110" s="22"/>
      <c r="B110" s="23"/>
      <c r="C110" s="24"/>
      <c r="D110" s="29" t="s">
        <v>33</v>
      </c>
      <c r="E110" s="26" t="s">
        <v>104</v>
      </c>
      <c r="F110" s="27" t="s">
        <v>105</v>
      </c>
      <c r="G110" s="27">
        <v>10.30616</v>
      </c>
      <c r="H110" s="27">
        <v>5.3841919999999996</v>
      </c>
      <c r="I110" s="27">
        <v>14.296828</v>
      </c>
      <c r="J110" s="27">
        <v>146.87</v>
      </c>
      <c r="K110" s="28">
        <v>120</v>
      </c>
      <c r="L110" s="27">
        <v>22</v>
      </c>
    </row>
    <row r="111" spans="1:12" ht="51" x14ac:dyDescent="0.25">
      <c r="A111" s="22"/>
      <c r="B111" s="23"/>
      <c r="C111" s="24"/>
      <c r="D111" s="29" t="s">
        <v>34</v>
      </c>
      <c r="E111" s="26" t="s">
        <v>106</v>
      </c>
      <c r="F111" s="27">
        <v>100</v>
      </c>
      <c r="G111" s="27">
        <v>12.174811</v>
      </c>
      <c r="H111" s="27">
        <v>18.198722</v>
      </c>
      <c r="I111" s="27">
        <v>14.1294825</v>
      </c>
      <c r="J111" s="27">
        <v>269</v>
      </c>
      <c r="K111" s="28">
        <v>310</v>
      </c>
      <c r="L111" s="27">
        <v>52</v>
      </c>
    </row>
    <row r="112" spans="1:12" ht="25.5" x14ac:dyDescent="0.25">
      <c r="A112" s="22"/>
      <c r="B112" s="23"/>
      <c r="C112" s="24"/>
      <c r="D112" s="29" t="s">
        <v>35</v>
      </c>
      <c r="E112" s="26" t="s">
        <v>80</v>
      </c>
      <c r="F112" s="27">
        <v>150</v>
      </c>
      <c r="G112" s="27">
        <v>5.3051250000000003</v>
      </c>
      <c r="H112" s="27">
        <v>3.9320819999999999</v>
      </c>
      <c r="I112" s="27">
        <v>32.733041249999999</v>
      </c>
      <c r="J112" s="27">
        <v>187.5</v>
      </c>
      <c r="K112" s="28">
        <v>256</v>
      </c>
      <c r="L112" s="27">
        <v>8</v>
      </c>
    </row>
    <row r="113" spans="1:12" ht="15" x14ac:dyDescent="0.25">
      <c r="A113" s="22"/>
      <c r="B113" s="23"/>
      <c r="C113" s="24"/>
      <c r="D113" s="51" t="s">
        <v>27</v>
      </c>
      <c r="E113" s="26" t="s">
        <v>107</v>
      </c>
      <c r="F113" s="27">
        <v>180</v>
      </c>
      <c r="G113" s="27">
        <v>1.3958999999999999</v>
      </c>
      <c r="H113" s="27">
        <v>1.030392</v>
      </c>
      <c r="I113" s="27">
        <v>1.9983599999999999</v>
      </c>
      <c r="J113" s="27">
        <v>26.1</v>
      </c>
      <c r="K113" s="28" t="s">
        <v>133</v>
      </c>
      <c r="L113" s="27">
        <v>4</v>
      </c>
    </row>
    <row r="114" spans="1:12" ht="25.5" x14ac:dyDescent="0.25">
      <c r="A114" s="22"/>
      <c r="B114" s="23"/>
      <c r="C114" s="24"/>
      <c r="D114" s="29" t="s">
        <v>37</v>
      </c>
      <c r="E114" s="26" t="s">
        <v>56</v>
      </c>
      <c r="F114" s="27">
        <v>45</v>
      </c>
      <c r="G114" s="27">
        <v>3.37</v>
      </c>
      <c r="H114" s="27">
        <v>0.45</v>
      </c>
      <c r="I114" s="27">
        <v>22.95</v>
      </c>
      <c r="J114" s="27">
        <v>112.5</v>
      </c>
      <c r="K114" s="28" t="s">
        <v>57</v>
      </c>
      <c r="L114" s="27">
        <v>4</v>
      </c>
    </row>
    <row r="115" spans="1:12" ht="25.5" x14ac:dyDescent="0.25">
      <c r="A115" s="22"/>
      <c r="B115" s="23"/>
      <c r="C115" s="24"/>
      <c r="D115" s="29" t="s">
        <v>38</v>
      </c>
      <c r="E115" s="26" t="s">
        <v>58</v>
      </c>
      <c r="F115" s="27">
        <v>40</v>
      </c>
      <c r="G115" s="27">
        <v>2.64</v>
      </c>
      <c r="H115" s="27">
        <v>0.48</v>
      </c>
      <c r="I115" s="27">
        <v>15.84</v>
      </c>
      <c r="J115" s="27">
        <v>79.2</v>
      </c>
      <c r="K115" s="28" t="s">
        <v>57</v>
      </c>
      <c r="L115" s="27">
        <v>2.5</v>
      </c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30</v>
      </c>
      <c r="E118" s="34"/>
      <c r="F118" s="35">
        <v>805</v>
      </c>
      <c r="G118" s="35">
        <v>30.772259999999999</v>
      </c>
      <c r="H118" s="35">
        <v>30.671195999999998</v>
      </c>
      <c r="I118" s="35">
        <v>106.96688374999999</v>
      </c>
      <c r="J118" s="35">
        <v>835.4</v>
      </c>
      <c r="K118" s="36"/>
      <c r="L118" s="35">
        <f>SUM(L109:L117)</f>
        <v>105</v>
      </c>
    </row>
    <row r="119" spans="1:12" x14ac:dyDescent="0.2">
      <c r="A119" s="40">
        <f>A101</f>
        <v>2</v>
      </c>
      <c r="B119" s="41">
        <f>B101</f>
        <v>1</v>
      </c>
      <c r="C119" s="59" t="s">
        <v>39</v>
      </c>
      <c r="D119" s="60"/>
      <c r="E119" s="42"/>
      <c r="F119" s="43">
        <f>F108+F118</f>
        <v>1400</v>
      </c>
      <c r="G119" s="43">
        <f>G108+G118</f>
        <v>43.647176000000002</v>
      </c>
      <c r="H119" s="43">
        <f>H108+H118</f>
        <v>43.582275999999993</v>
      </c>
      <c r="I119" s="43">
        <f>I108+I118</f>
        <v>204.12112174999999</v>
      </c>
      <c r="J119" s="43">
        <f>J108+J118</f>
        <v>1394.19</v>
      </c>
      <c r="K119" s="43"/>
      <c r="L119" s="43">
        <f>L108+L118</f>
        <v>190</v>
      </c>
    </row>
    <row r="120" spans="1:12" ht="51" x14ac:dyDescent="0.25">
      <c r="A120" s="44">
        <v>2</v>
      </c>
      <c r="B120" s="23">
        <v>2</v>
      </c>
      <c r="C120" s="17" t="s">
        <v>24</v>
      </c>
      <c r="D120" s="18" t="s">
        <v>25</v>
      </c>
      <c r="E120" s="19" t="s">
        <v>108</v>
      </c>
      <c r="F120" s="20" t="s">
        <v>109</v>
      </c>
      <c r="G120" s="20">
        <v>8.4683659999999996</v>
      </c>
      <c r="H120" s="20">
        <v>13.939112</v>
      </c>
      <c r="I120" s="20">
        <v>9.7352709999999991</v>
      </c>
      <c r="J120" s="20">
        <v>198.26</v>
      </c>
      <c r="K120" s="21">
        <v>339</v>
      </c>
      <c r="L120" s="20">
        <v>47</v>
      </c>
    </row>
    <row r="121" spans="1:12" ht="25.5" x14ac:dyDescent="0.25">
      <c r="A121" s="44"/>
      <c r="B121" s="23"/>
      <c r="C121" s="24"/>
      <c r="D121" s="51" t="s">
        <v>35</v>
      </c>
      <c r="E121" s="26" t="s">
        <v>61</v>
      </c>
      <c r="F121" s="27">
        <v>130</v>
      </c>
      <c r="G121" s="27">
        <v>7.1169279999999997</v>
      </c>
      <c r="H121" s="27">
        <v>4.6394919999999997</v>
      </c>
      <c r="I121" s="27">
        <v>31.126504499999999</v>
      </c>
      <c r="J121" s="27">
        <v>194.7</v>
      </c>
      <c r="K121" s="28">
        <v>202</v>
      </c>
      <c r="L121" s="27">
        <v>11</v>
      </c>
    </row>
    <row r="122" spans="1:12" ht="25.5" x14ac:dyDescent="0.25">
      <c r="A122" s="44"/>
      <c r="B122" s="23"/>
      <c r="C122" s="24"/>
      <c r="D122" s="51" t="s">
        <v>36</v>
      </c>
      <c r="E122" s="26" t="s">
        <v>81</v>
      </c>
      <c r="F122" s="27">
        <v>200</v>
      </c>
      <c r="G122" s="27">
        <v>0.38285000000000002</v>
      </c>
      <c r="H122" s="27">
        <v>0.13818</v>
      </c>
      <c r="I122" s="27">
        <v>18.209099999999999</v>
      </c>
      <c r="J122" s="27">
        <v>75.61</v>
      </c>
      <c r="K122" s="28">
        <v>496</v>
      </c>
      <c r="L122" s="27">
        <v>6</v>
      </c>
    </row>
    <row r="123" spans="1:12" ht="25.5" x14ac:dyDescent="0.25">
      <c r="A123" s="44"/>
      <c r="B123" s="23"/>
      <c r="C123" s="24"/>
      <c r="D123" s="29" t="s">
        <v>28</v>
      </c>
      <c r="E123" s="26" t="s">
        <v>56</v>
      </c>
      <c r="F123" s="27">
        <v>20</v>
      </c>
      <c r="G123" s="27">
        <v>1.5</v>
      </c>
      <c r="H123" s="27">
        <v>0.2</v>
      </c>
      <c r="I123" s="27">
        <v>10.199999999999999</v>
      </c>
      <c r="J123" s="27">
        <v>50</v>
      </c>
      <c r="K123" s="28" t="s">
        <v>57</v>
      </c>
      <c r="L123" s="27">
        <v>2</v>
      </c>
    </row>
    <row r="124" spans="1:12" ht="25.5" x14ac:dyDescent="0.25">
      <c r="A124" s="44"/>
      <c r="B124" s="23"/>
      <c r="C124" s="24"/>
      <c r="D124" s="29"/>
      <c r="E124" s="26" t="s">
        <v>63</v>
      </c>
      <c r="F124" s="27" t="s">
        <v>64</v>
      </c>
      <c r="G124" s="27">
        <v>1</v>
      </c>
      <c r="H124" s="27">
        <v>0.2</v>
      </c>
      <c r="I124" s="27">
        <v>20.2</v>
      </c>
      <c r="J124" s="27">
        <v>92</v>
      </c>
      <c r="K124" s="28" t="s">
        <v>57</v>
      </c>
      <c r="L124" s="27">
        <v>19</v>
      </c>
    </row>
    <row r="125" spans="1:12" ht="15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30</v>
      </c>
      <c r="E127" s="34"/>
      <c r="F127" s="35">
        <v>630</v>
      </c>
      <c r="G127" s="35">
        <v>18.468143999999999</v>
      </c>
      <c r="H127" s="35">
        <v>19.116783999999999</v>
      </c>
      <c r="I127" s="35">
        <v>89.470875499999991</v>
      </c>
      <c r="J127" s="35">
        <v>610.56999999999994</v>
      </c>
      <c r="K127" s="36"/>
      <c r="L127" s="35">
        <f>SUM(L120:L126)</f>
        <v>85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31</v>
      </c>
      <c r="D128" s="29" t="s">
        <v>32</v>
      </c>
      <c r="E128" s="26" t="s">
        <v>76</v>
      </c>
      <c r="F128" s="27" t="s">
        <v>110</v>
      </c>
      <c r="G128" s="27">
        <v>0.45</v>
      </c>
      <c r="H128" s="27">
        <v>3.44</v>
      </c>
      <c r="I128" s="27">
        <v>1.46</v>
      </c>
      <c r="J128" s="27">
        <v>38.700000000000003</v>
      </c>
      <c r="K128" s="28">
        <v>15</v>
      </c>
      <c r="L128" s="27">
        <v>14</v>
      </c>
    </row>
    <row r="129" spans="1:12" ht="51" x14ac:dyDescent="0.25">
      <c r="A129" s="44"/>
      <c r="B129" s="23"/>
      <c r="C129" s="24"/>
      <c r="D129" s="29" t="s">
        <v>33</v>
      </c>
      <c r="E129" s="26" t="s">
        <v>111</v>
      </c>
      <c r="F129" s="27" t="s">
        <v>78</v>
      </c>
      <c r="G129" s="27">
        <v>5.1422699999999999</v>
      </c>
      <c r="H129" s="27">
        <v>7.3299599999999998</v>
      </c>
      <c r="I129" s="27">
        <v>11.75845125</v>
      </c>
      <c r="J129" s="27">
        <v>133.57</v>
      </c>
      <c r="K129" s="28">
        <v>118</v>
      </c>
      <c r="L129" s="27">
        <v>22</v>
      </c>
    </row>
    <row r="130" spans="1:12" ht="51" x14ac:dyDescent="0.25">
      <c r="A130" s="44"/>
      <c r="B130" s="23"/>
      <c r="C130" s="24"/>
      <c r="D130" s="29" t="s">
        <v>34</v>
      </c>
      <c r="E130" s="26" t="s">
        <v>112</v>
      </c>
      <c r="F130" s="27">
        <v>100</v>
      </c>
      <c r="G130" s="27">
        <v>11.738061999999999</v>
      </c>
      <c r="H130" s="27">
        <v>17.136944</v>
      </c>
      <c r="I130" s="27">
        <v>10.960131000000001</v>
      </c>
      <c r="J130" s="27">
        <v>245.02</v>
      </c>
      <c r="K130" s="28">
        <v>309</v>
      </c>
      <c r="L130" s="27">
        <v>50.5</v>
      </c>
    </row>
    <row r="131" spans="1:12" ht="25.5" x14ac:dyDescent="0.25">
      <c r="A131" s="44"/>
      <c r="B131" s="23"/>
      <c r="C131" s="24"/>
      <c r="D131" s="29" t="s">
        <v>35</v>
      </c>
      <c r="E131" s="26" t="s">
        <v>69</v>
      </c>
      <c r="F131" s="27">
        <v>150</v>
      </c>
      <c r="G131" s="27">
        <v>3.06393</v>
      </c>
      <c r="H131" s="27">
        <v>4.2959399999999999</v>
      </c>
      <c r="I131" s="27">
        <v>20.06823</v>
      </c>
      <c r="J131" s="27">
        <v>131.1</v>
      </c>
      <c r="K131" s="28">
        <v>377</v>
      </c>
      <c r="L131" s="27">
        <v>8</v>
      </c>
    </row>
    <row r="132" spans="1:12" ht="15" x14ac:dyDescent="0.25">
      <c r="A132" s="44"/>
      <c r="B132" s="23"/>
      <c r="C132" s="24"/>
      <c r="D132" s="51" t="s">
        <v>27</v>
      </c>
      <c r="E132" s="26" t="s">
        <v>54</v>
      </c>
      <c r="F132" s="27" t="s">
        <v>55</v>
      </c>
      <c r="G132" s="27">
        <v>0.22420000000000001</v>
      </c>
      <c r="H132" s="27">
        <v>5.1700000000000003E-2</v>
      </c>
      <c r="I132" s="27">
        <v>13.7683</v>
      </c>
      <c r="J132" s="27">
        <v>56.4</v>
      </c>
      <c r="K132" s="28">
        <v>459</v>
      </c>
      <c r="L132" s="27">
        <v>4</v>
      </c>
    </row>
    <row r="133" spans="1:12" ht="25.5" x14ac:dyDescent="0.25">
      <c r="A133" s="44"/>
      <c r="B133" s="23"/>
      <c r="C133" s="24"/>
      <c r="D133" s="29" t="s">
        <v>37</v>
      </c>
      <c r="E133" s="26" t="s">
        <v>56</v>
      </c>
      <c r="F133" s="27">
        <v>45</v>
      </c>
      <c r="G133" s="27">
        <v>3.37</v>
      </c>
      <c r="H133" s="27">
        <v>0.45</v>
      </c>
      <c r="I133" s="27">
        <v>22.95</v>
      </c>
      <c r="J133" s="27">
        <v>112.5</v>
      </c>
      <c r="K133" s="28" t="s">
        <v>57</v>
      </c>
      <c r="L133" s="27">
        <v>4</v>
      </c>
    </row>
    <row r="134" spans="1:12" ht="25.5" x14ac:dyDescent="0.25">
      <c r="A134" s="44"/>
      <c r="B134" s="23"/>
      <c r="C134" s="24"/>
      <c r="D134" s="29" t="s">
        <v>38</v>
      </c>
      <c r="E134" s="26" t="s">
        <v>58</v>
      </c>
      <c r="F134" s="27">
        <v>40</v>
      </c>
      <c r="G134" s="27">
        <v>2.64</v>
      </c>
      <c r="H134" s="27">
        <v>0.48</v>
      </c>
      <c r="I134" s="27">
        <v>15.84</v>
      </c>
      <c r="J134" s="27">
        <v>79.2</v>
      </c>
      <c r="K134" s="28" t="s">
        <v>57</v>
      </c>
      <c r="L134" s="27">
        <v>2.5</v>
      </c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30</v>
      </c>
      <c r="E137" s="34"/>
      <c r="F137" s="35">
        <v>804</v>
      </c>
      <c r="G137" s="35">
        <v>26.628461999999999</v>
      </c>
      <c r="H137" s="35">
        <v>33.184543999999995</v>
      </c>
      <c r="I137" s="35">
        <v>96.805112249999993</v>
      </c>
      <c r="J137" s="35">
        <v>796.49</v>
      </c>
      <c r="K137" s="36"/>
      <c r="L137" s="35">
        <f>SUM(L128:L136)</f>
        <v>105</v>
      </c>
    </row>
    <row r="138" spans="1:12" x14ac:dyDescent="0.2">
      <c r="A138" s="46">
        <f>A120</f>
        <v>2</v>
      </c>
      <c r="B138" s="46">
        <f>B120</f>
        <v>2</v>
      </c>
      <c r="C138" s="59" t="s">
        <v>39</v>
      </c>
      <c r="D138" s="60"/>
      <c r="E138" s="42"/>
      <c r="F138" s="43">
        <f>F127+F137</f>
        <v>1434</v>
      </c>
      <c r="G138" s="43">
        <f>G127+G137</f>
        <v>45.096605999999994</v>
      </c>
      <c r="H138" s="43">
        <f>H127+H137</f>
        <v>52.301327999999998</v>
      </c>
      <c r="I138" s="43">
        <f>I127+I137</f>
        <v>186.27598774999998</v>
      </c>
      <c r="J138" s="43">
        <f>J127+J137</f>
        <v>1407.06</v>
      </c>
      <c r="K138" s="43"/>
      <c r="L138" s="43">
        <f>L127+L137</f>
        <v>190</v>
      </c>
    </row>
    <row r="139" spans="1:12" ht="38.25" x14ac:dyDescent="0.25">
      <c r="A139" s="15">
        <v>2</v>
      </c>
      <c r="B139" s="16">
        <v>3</v>
      </c>
      <c r="C139" s="17" t="s">
        <v>24</v>
      </c>
      <c r="D139" s="18" t="s">
        <v>25</v>
      </c>
      <c r="E139" s="19" t="s">
        <v>113</v>
      </c>
      <c r="F139" s="20">
        <v>250</v>
      </c>
      <c r="G139" s="20">
        <v>6.8761000000000001</v>
      </c>
      <c r="H139" s="20">
        <v>7.2687999999999997</v>
      </c>
      <c r="I139" s="20">
        <v>25.075050000000001</v>
      </c>
      <c r="J139" s="20">
        <v>193.22</v>
      </c>
      <c r="K139" s="21">
        <v>139</v>
      </c>
      <c r="L139" s="20">
        <v>40</v>
      </c>
    </row>
    <row r="140" spans="1:12" ht="15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9" t="s">
        <v>27</v>
      </c>
      <c r="E141" s="26" t="s">
        <v>74</v>
      </c>
      <c r="F141" s="27">
        <v>200</v>
      </c>
      <c r="G141" s="27">
        <v>9.5000000000000001E-2</v>
      </c>
      <c r="H141" s="27">
        <v>2.3970000000000002E-2</v>
      </c>
      <c r="I141" s="27">
        <v>9.1</v>
      </c>
      <c r="J141" s="27">
        <v>37</v>
      </c>
      <c r="K141" s="28">
        <v>457</v>
      </c>
      <c r="L141" s="27">
        <v>4</v>
      </c>
    </row>
    <row r="142" spans="1:12" ht="15.75" customHeight="1" x14ac:dyDescent="0.25">
      <c r="A142" s="22"/>
      <c r="B142" s="23"/>
      <c r="C142" s="24"/>
      <c r="D142" s="29" t="s">
        <v>28</v>
      </c>
      <c r="E142" s="26" t="s">
        <v>73</v>
      </c>
      <c r="F142" s="27">
        <v>55</v>
      </c>
      <c r="G142" s="27">
        <v>2.7850000000000001</v>
      </c>
      <c r="H142" s="27">
        <v>15.515000000000001</v>
      </c>
      <c r="I142" s="27">
        <v>18.25</v>
      </c>
      <c r="J142" s="27">
        <v>223.9</v>
      </c>
      <c r="K142" s="28">
        <v>69</v>
      </c>
      <c r="L142" s="27">
        <v>11</v>
      </c>
    </row>
    <row r="143" spans="1:12" ht="15" x14ac:dyDescent="0.25">
      <c r="A143" s="22"/>
      <c r="B143" s="23"/>
      <c r="C143" s="24"/>
      <c r="D143" s="29" t="s">
        <v>29</v>
      </c>
      <c r="E143" s="26" t="s">
        <v>75</v>
      </c>
      <c r="F143" s="27">
        <v>200</v>
      </c>
      <c r="G143" s="27">
        <v>1.8</v>
      </c>
      <c r="H143" s="27">
        <v>0.6</v>
      </c>
      <c r="I143" s="27">
        <v>25.2</v>
      </c>
      <c r="J143" s="27">
        <v>115.2</v>
      </c>
      <c r="K143" s="28">
        <v>82</v>
      </c>
      <c r="L143" s="27">
        <v>30</v>
      </c>
    </row>
    <row r="144" spans="1:12" ht="15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30</v>
      </c>
      <c r="E146" s="34"/>
      <c r="F146" s="35">
        <v>705</v>
      </c>
      <c r="G146" s="35">
        <v>11.556100000000001</v>
      </c>
      <c r="H146" s="35">
        <v>23.407769999999999</v>
      </c>
      <c r="I146" s="35">
        <v>77.625050000000002</v>
      </c>
      <c r="J146" s="35">
        <v>569.32000000000005</v>
      </c>
      <c r="K146" s="36"/>
      <c r="L146" s="35">
        <f>SUM(L139:L145)</f>
        <v>85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31</v>
      </c>
      <c r="D147" s="29" t="s">
        <v>32</v>
      </c>
      <c r="E147" s="26" t="s">
        <v>93</v>
      </c>
      <c r="F147" s="27">
        <v>60</v>
      </c>
      <c r="G147" s="27">
        <v>0.66</v>
      </c>
      <c r="H147" s="27">
        <v>0.12</v>
      </c>
      <c r="I147" s="27">
        <v>2.2799999999999998</v>
      </c>
      <c r="J147" s="27">
        <v>14.4</v>
      </c>
      <c r="K147" s="28">
        <v>982</v>
      </c>
      <c r="L147" s="27">
        <v>14.5</v>
      </c>
    </row>
    <row r="148" spans="1:12" ht="38.25" x14ac:dyDescent="0.25">
      <c r="A148" s="22"/>
      <c r="B148" s="23"/>
      <c r="C148" s="24"/>
      <c r="D148" s="29" t="s">
        <v>33</v>
      </c>
      <c r="E148" s="26" t="s">
        <v>114</v>
      </c>
      <c r="F148" s="27" t="s">
        <v>51</v>
      </c>
      <c r="G148" s="27">
        <v>6.8601200000000002</v>
      </c>
      <c r="H148" s="27">
        <v>6.2145599999999996</v>
      </c>
      <c r="I148" s="27">
        <v>14.365259999999999</v>
      </c>
      <c r="J148" s="27">
        <v>140.80000000000001</v>
      </c>
      <c r="K148" s="28">
        <v>113</v>
      </c>
      <c r="L148" s="27">
        <v>22</v>
      </c>
    </row>
    <row r="149" spans="1:12" ht="51" x14ac:dyDescent="0.25">
      <c r="A149" s="22"/>
      <c r="B149" s="23"/>
      <c r="C149" s="24"/>
      <c r="D149" s="29" t="s">
        <v>34</v>
      </c>
      <c r="E149" s="26" t="s">
        <v>115</v>
      </c>
      <c r="F149" s="27">
        <v>100</v>
      </c>
      <c r="G149" s="27">
        <v>9.9340609999999998</v>
      </c>
      <c r="H149" s="27">
        <v>15.93262</v>
      </c>
      <c r="I149" s="27">
        <v>11.368038500000001</v>
      </c>
      <c r="J149" s="27">
        <v>228.6</v>
      </c>
      <c r="K149" s="28">
        <v>309</v>
      </c>
      <c r="L149" s="27">
        <v>48.5</v>
      </c>
    </row>
    <row r="150" spans="1:12" ht="25.5" x14ac:dyDescent="0.25">
      <c r="A150" s="22"/>
      <c r="B150" s="23"/>
      <c r="C150" s="24"/>
      <c r="D150" s="29" t="s">
        <v>35</v>
      </c>
      <c r="E150" s="26" t="s">
        <v>116</v>
      </c>
      <c r="F150" s="27">
        <v>150</v>
      </c>
      <c r="G150" s="27">
        <v>3.5995499999999998</v>
      </c>
      <c r="H150" s="27">
        <v>4.0713749999999997</v>
      </c>
      <c r="I150" s="27">
        <v>35.674957499999998</v>
      </c>
      <c r="J150" s="27">
        <v>193.73</v>
      </c>
      <c r="K150" s="28">
        <v>387</v>
      </c>
      <c r="L150" s="27">
        <v>10</v>
      </c>
    </row>
    <row r="151" spans="1:12" ht="25.5" x14ac:dyDescent="0.25">
      <c r="A151" s="22"/>
      <c r="B151" s="23"/>
      <c r="C151" s="24"/>
      <c r="D151" s="29" t="s">
        <v>36</v>
      </c>
      <c r="E151" s="26" t="s">
        <v>70</v>
      </c>
      <c r="F151" s="27">
        <v>200</v>
      </c>
      <c r="G151" s="27">
        <v>0.98799999999999999</v>
      </c>
      <c r="H151" s="27">
        <v>5.6399999999999999E-2</v>
      </c>
      <c r="I151" s="27">
        <v>22.904699999999998</v>
      </c>
      <c r="J151" s="27">
        <v>96</v>
      </c>
      <c r="K151" s="28">
        <v>494</v>
      </c>
      <c r="L151" s="27">
        <v>4</v>
      </c>
    </row>
    <row r="152" spans="1:12" ht="25.5" x14ac:dyDescent="0.25">
      <c r="A152" s="22"/>
      <c r="B152" s="23"/>
      <c r="C152" s="24"/>
      <c r="D152" s="29" t="s">
        <v>37</v>
      </c>
      <c r="E152" s="26" t="s">
        <v>56</v>
      </c>
      <c r="F152" s="27">
        <v>40</v>
      </c>
      <c r="G152" s="27">
        <v>3</v>
      </c>
      <c r="H152" s="27">
        <v>0.4</v>
      </c>
      <c r="I152" s="27">
        <v>20.399999999999999</v>
      </c>
      <c r="J152" s="27">
        <v>100</v>
      </c>
      <c r="K152" s="28" t="s">
        <v>57</v>
      </c>
      <c r="L152" s="27">
        <v>3.5</v>
      </c>
    </row>
    <row r="153" spans="1:12" ht="25.5" x14ac:dyDescent="0.25">
      <c r="A153" s="22"/>
      <c r="B153" s="23"/>
      <c r="C153" s="24"/>
      <c r="D153" s="29" t="s">
        <v>38</v>
      </c>
      <c r="E153" s="26" t="s">
        <v>58</v>
      </c>
      <c r="F153" s="27">
        <v>40</v>
      </c>
      <c r="G153" s="27">
        <v>2.64</v>
      </c>
      <c r="H153" s="27">
        <v>0.48</v>
      </c>
      <c r="I153" s="27">
        <v>15.84</v>
      </c>
      <c r="J153" s="27">
        <v>79.2</v>
      </c>
      <c r="K153" s="28" t="s">
        <v>57</v>
      </c>
      <c r="L153" s="27">
        <v>2.5</v>
      </c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30</v>
      </c>
      <c r="E156" s="34"/>
      <c r="F156" s="35">
        <v>790</v>
      </c>
      <c r="G156" s="35">
        <v>27.681731000000003</v>
      </c>
      <c r="H156" s="35">
        <v>27.274954999999999</v>
      </c>
      <c r="I156" s="35">
        <v>122.832956</v>
      </c>
      <c r="J156" s="35">
        <v>852.7299999999999</v>
      </c>
      <c r="K156" s="36"/>
      <c r="L156" s="35">
        <f>SUM(L147:L155)</f>
        <v>105</v>
      </c>
    </row>
    <row r="157" spans="1:12" x14ac:dyDescent="0.2">
      <c r="A157" s="40">
        <f>A139</f>
        <v>2</v>
      </c>
      <c r="B157" s="41">
        <f>B139</f>
        <v>3</v>
      </c>
      <c r="C157" s="59" t="s">
        <v>39</v>
      </c>
      <c r="D157" s="60"/>
      <c r="E157" s="42"/>
      <c r="F157" s="43">
        <f>F146+F156</f>
        <v>1495</v>
      </c>
      <c r="G157" s="43">
        <f>G146+G156</f>
        <v>39.237831</v>
      </c>
      <c r="H157" s="43">
        <f>H146+H156</f>
        <v>50.682724999999998</v>
      </c>
      <c r="I157" s="43">
        <f>I146+I156</f>
        <v>200.45800600000001</v>
      </c>
      <c r="J157" s="43">
        <f>J146+J156</f>
        <v>1422.05</v>
      </c>
      <c r="K157" s="43"/>
      <c r="L157" s="43">
        <f>L146+L156</f>
        <v>190</v>
      </c>
    </row>
    <row r="158" spans="1:12" ht="15" x14ac:dyDescent="0.25">
      <c r="A158" s="15">
        <v>2</v>
      </c>
      <c r="B158" s="16">
        <v>4</v>
      </c>
      <c r="C158" s="17" t="s">
        <v>24</v>
      </c>
      <c r="D158" s="52" t="s">
        <v>32</v>
      </c>
      <c r="E158" s="19" t="s">
        <v>49</v>
      </c>
      <c r="F158" s="20">
        <v>40</v>
      </c>
      <c r="G158" s="20">
        <v>0.64</v>
      </c>
      <c r="H158" s="20">
        <v>0.16</v>
      </c>
      <c r="I158" s="20">
        <v>5.72</v>
      </c>
      <c r="J158" s="20">
        <v>27.6</v>
      </c>
      <c r="K158" s="21">
        <v>985</v>
      </c>
      <c r="L158" s="20">
        <v>15</v>
      </c>
    </row>
    <row r="159" spans="1:12" ht="51" x14ac:dyDescent="0.25">
      <c r="A159" s="22"/>
      <c r="B159" s="23"/>
      <c r="C159" s="24"/>
      <c r="D159" s="51" t="s">
        <v>25</v>
      </c>
      <c r="E159" s="26" t="s">
        <v>117</v>
      </c>
      <c r="F159" s="27" t="s">
        <v>118</v>
      </c>
      <c r="G159" s="27">
        <v>10.518561</v>
      </c>
      <c r="H159" s="27">
        <v>15.777972</v>
      </c>
      <c r="I159" s="27">
        <v>12.395782499999999</v>
      </c>
      <c r="J159" s="27">
        <v>233.9</v>
      </c>
      <c r="K159" s="28" t="s">
        <v>134</v>
      </c>
      <c r="L159" s="27">
        <v>51.5</v>
      </c>
    </row>
    <row r="160" spans="1:12" ht="25.5" x14ac:dyDescent="0.25">
      <c r="A160" s="22"/>
      <c r="B160" s="23"/>
      <c r="C160" s="24"/>
      <c r="D160" s="51" t="s">
        <v>35</v>
      </c>
      <c r="E160" s="26" t="s">
        <v>119</v>
      </c>
      <c r="F160" s="27" t="s">
        <v>120</v>
      </c>
      <c r="G160" s="27">
        <v>3.363696</v>
      </c>
      <c r="H160" s="27">
        <v>4.4629200000000004</v>
      </c>
      <c r="I160" s="27">
        <v>34.013888999999999</v>
      </c>
      <c r="J160" s="27">
        <v>189.68</v>
      </c>
      <c r="K160" s="28">
        <v>385</v>
      </c>
      <c r="L160" s="27">
        <v>12</v>
      </c>
    </row>
    <row r="161" spans="1:12" ht="25.5" x14ac:dyDescent="0.25">
      <c r="A161" s="22"/>
      <c r="B161" s="23"/>
      <c r="C161" s="24"/>
      <c r="D161" s="51" t="s">
        <v>36</v>
      </c>
      <c r="E161" s="26" t="s">
        <v>62</v>
      </c>
      <c r="F161" s="27">
        <v>200</v>
      </c>
      <c r="G161" s="27">
        <v>0.43319999999999997</v>
      </c>
      <c r="H161" s="27">
        <v>6.0084800000000001E-2</v>
      </c>
      <c r="I161" s="27">
        <v>15.886270400000001</v>
      </c>
      <c r="J161" s="27">
        <v>65.81</v>
      </c>
      <c r="K161" s="28">
        <v>495</v>
      </c>
      <c r="L161" s="27">
        <v>4</v>
      </c>
    </row>
    <row r="162" spans="1:12" ht="25.5" x14ac:dyDescent="0.25">
      <c r="A162" s="22"/>
      <c r="B162" s="23"/>
      <c r="C162" s="24"/>
      <c r="D162" s="51" t="s">
        <v>28</v>
      </c>
      <c r="E162" s="26" t="s">
        <v>56</v>
      </c>
      <c r="F162" s="27">
        <v>30</v>
      </c>
      <c r="G162" s="27">
        <v>2.25</v>
      </c>
      <c r="H162" s="27">
        <v>0.3</v>
      </c>
      <c r="I162" s="27">
        <v>15.3</v>
      </c>
      <c r="J162" s="27">
        <v>75</v>
      </c>
      <c r="K162" s="28" t="s">
        <v>57</v>
      </c>
      <c r="L162" s="27">
        <v>2.5</v>
      </c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30</v>
      </c>
      <c r="E165" s="34"/>
      <c r="F165" s="35">
        <v>500</v>
      </c>
      <c r="G165" s="35">
        <v>17.205457000000003</v>
      </c>
      <c r="H165" s="35">
        <v>20.760976800000002</v>
      </c>
      <c r="I165" s="35">
        <v>83.315941899999999</v>
      </c>
      <c r="J165" s="35">
        <v>591.99</v>
      </c>
      <c r="K165" s="36"/>
      <c r="L165" s="35">
        <f>SUM(L158:L164)</f>
        <v>85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31</v>
      </c>
      <c r="D166" s="29" t="s">
        <v>32</v>
      </c>
      <c r="E166" s="26" t="s">
        <v>121</v>
      </c>
      <c r="F166" s="27">
        <v>60</v>
      </c>
      <c r="G166" s="27">
        <v>1.86</v>
      </c>
      <c r="H166" s="27">
        <v>0.12</v>
      </c>
      <c r="I166" s="27">
        <v>3.9</v>
      </c>
      <c r="J166" s="27">
        <v>24</v>
      </c>
      <c r="K166" s="28">
        <v>982</v>
      </c>
      <c r="L166" s="27">
        <v>13</v>
      </c>
    </row>
    <row r="167" spans="1:12" ht="51" x14ac:dyDescent="0.25">
      <c r="A167" s="22"/>
      <c r="B167" s="23"/>
      <c r="C167" s="24"/>
      <c r="D167" s="29" t="s">
        <v>33</v>
      </c>
      <c r="E167" s="26" t="s">
        <v>122</v>
      </c>
      <c r="F167" s="27" t="s">
        <v>67</v>
      </c>
      <c r="G167" s="27">
        <v>5.07</v>
      </c>
      <c r="H167" s="27">
        <v>8.33</v>
      </c>
      <c r="I167" s="27">
        <v>14.35</v>
      </c>
      <c r="J167" s="27">
        <v>152.4</v>
      </c>
      <c r="K167" s="28">
        <v>95</v>
      </c>
      <c r="L167" s="27">
        <v>22</v>
      </c>
    </row>
    <row r="168" spans="1:12" ht="38.25" x14ac:dyDescent="0.25">
      <c r="A168" s="22"/>
      <c r="B168" s="23"/>
      <c r="C168" s="24"/>
      <c r="D168" s="29" t="s">
        <v>34</v>
      </c>
      <c r="E168" s="26" t="s">
        <v>123</v>
      </c>
      <c r="F168" s="27">
        <v>90</v>
      </c>
      <c r="G168" s="27">
        <v>12.914782199999999</v>
      </c>
      <c r="H168" s="27">
        <v>12.6612288</v>
      </c>
      <c r="I168" s="27">
        <v>2.7307098000000001</v>
      </c>
      <c r="J168" s="27">
        <v>176.53</v>
      </c>
      <c r="K168" s="28">
        <v>327</v>
      </c>
      <c r="L168" s="27">
        <v>50</v>
      </c>
    </row>
    <row r="169" spans="1:12" ht="25.5" x14ac:dyDescent="0.25">
      <c r="A169" s="22"/>
      <c r="B169" s="23"/>
      <c r="C169" s="24"/>
      <c r="D169" s="29" t="s">
        <v>35</v>
      </c>
      <c r="E169" s="26" t="s">
        <v>84</v>
      </c>
      <c r="F169" s="27">
        <v>160</v>
      </c>
      <c r="G169" s="27">
        <v>4.6084880000000004</v>
      </c>
      <c r="H169" s="27">
        <v>4.3507711999999996</v>
      </c>
      <c r="I169" s="27">
        <v>31.528515200000001</v>
      </c>
      <c r="J169" s="27">
        <v>183.7</v>
      </c>
      <c r="K169" s="28">
        <v>207</v>
      </c>
      <c r="L169" s="27">
        <v>8</v>
      </c>
    </row>
    <row r="170" spans="1:12" ht="15" x14ac:dyDescent="0.25">
      <c r="A170" s="22"/>
      <c r="B170" s="23"/>
      <c r="C170" s="24"/>
      <c r="D170" s="29" t="s">
        <v>36</v>
      </c>
      <c r="E170" s="26" t="s">
        <v>92</v>
      </c>
      <c r="F170" s="27">
        <v>200</v>
      </c>
      <c r="G170" s="27">
        <v>0.23655000000000001</v>
      </c>
      <c r="H170" s="27">
        <v>1.0152000000000001</v>
      </c>
      <c r="I170" s="27">
        <v>21.064679999999999</v>
      </c>
      <c r="J170" s="27">
        <v>94.34</v>
      </c>
      <c r="K170" s="28" t="s">
        <v>131</v>
      </c>
      <c r="L170" s="27">
        <v>6</v>
      </c>
    </row>
    <row r="171" spans="1:12" ht="25.5" x14ac:dyDescent="0.25">
      <c r="A171" s="22"/>
      <c r="B171" s="23"/>
      <c r="C171" s="24"/>
      <c r="D171" s="29" t="s">
        <v>37</v>
      </c>
      <c r="E171" s="26" t="s">
        <v>56</v>
      </c>
      <c r="F171" s="27">
        <v>40</v>
      </c>
      <c r="G171" s="27">
        <v>3</v>
      </c>
      <c r="H171" s="27">
        <v>0.4</v>
      </c>
      <c r="I171" s="27">
        <v>20.399999999999999</v>
      </c>
      <c r="J171" s="27">
        <v>100</v>
      </c>
      <c r="K171" s="28" t="s">
        <v>57</v>
      </c>
      <c r="L171" s="27">
        <v>3.5</v>
      </c>
    </row>
    <row r="172" spans="1:12" ht="25.5" x14ac:dyDescent="0.25">
      <c r="A172" s="22"/>
      <c r="B172" s="23"/>
      <c r="C172" s="24"/>
      <c r="D172" s="29" t="s">
        <v>38</v>
      </c>
      <c r="E172" s="26" t="s">
        <v>58</v>
      </c>
      <c r="F172" s="27">
        <v>40</v>
      </c>
      <c r="G172" s="27">
        <v>2.64</v>
      </c>
      <c r="H172" s="27">
        <v>0.48</v>
      </c>
      <c r="I172" s="27">
        <v>15.84</v>
      </c>
      <c r="J172" s="27">
        <v>79.2</v>
      </c>
      <c r="K172" s="28" t="s">
        <v>57</v>
      </c>
      <c r="L172" s="27">
        <v>2.5</v>
      </c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30</v>
      </c>
      <c r="E175" s="34"/>
      <c r="F175" s="35">
        <v>860</v>
      </c>
      <c r="G175" s="35">
        <v>30.3298202</v>
      </c>
      <c r="H175" s="35">
        <v>27.357200000000002</v>
      </c>
      <c r="I175" s="35">
        <v>109.81390499999999</v>
      </c>
      <c r="J175" s="35">
        <v>810.17</v>
      </c>
      <c r="K175" s="36"/>
      <c r="L175" s="35">
        <f>SUM(L166:L174)</f>
        <v>105</v>
      </c>
    </row>
    <row r="176" spans="1:12" x14ac:dyDescent="0.2">
      <c r="A176" s="40">
        <f>A158</f>
        <v>2</v>
      </c>
      <c r="B176" s="41">
        <f>B158</f>
        <v>4</v>
      </c>
      <c r="C176" s="59" t="s">
        <v>39</v>
      </c>
      <c r="D176" s="60"/>
      <c r="E176" s="42"/>
      <c r="F176" s="43">
        <f>F165+F175</f>
        <v>1360</v>
      </c>
      <c r="G176" s="43">
        <f>G165+G175</f>
        <v>47.535277200000003</v>
      </c>
      <c r="H176" s="43">
        <f>H165+H175</f>
        <v>48.118176800000001</v>
      </c>
      <c r="I176" s="43">
        <f>I165+I175</f>
        <v>193.12984689999999</v>
      </c>
      <c r="J176" s="43">
        <f>J165+J175</f>
        <v>1402.1599999999999</v>
      </c>
      <c r="K176" s="43"/>
      <c r="L176" s="43">
        <f>L165+L175</f>
        <v>190</v>
      </c>
    </row>
    <row r="177" spans="1:12" ht="51" x14ac:dyDescent="0.25">
      <c r="A177" s="15">
        <v>2</v>
      </c>
      <c r="B177" s="16">
        <v>5</v>
      </c>
      <c r="C177" s="17" t="s">
        <v>24</v>
      </c>
      <c r="D177" s="18" t="s">
        <v>25</v>
      </c>
      <c r="E177" s="19" t="s">
        <v>124</v>
      </c>
      <c r="F177" s="20" t="s">
        <v>118</v>
      </c>
      <c r="G177" s="20">
        <v>11.6054938</v>
      </c>
      <c r="H177" s="20">
        <v>8.3539367999999996</v>
      </c>
      <c r="I177" s="20">
        <v>7.1382766000000002</v>
      </c>
      <c r="J177" s="20">
        <v>150.16</v>
      </c>
      <c r="K177" s="21">
        <v>310</v>
      </c>
      <c r="L177" s="20">
        <v>53.5</v>
      </c>
    </row>
    <row r="178" spans="1:12" ht="25.5" x14ac:dyDescent="0.25">
      <c r="A178" s="22"/>
      <c r="B178" s="23"/>
      <c r="C178" s="24"/>
      <c r="D178" s="50" t="s">
        <v>35</v>
      </c>
      <c r="E178" s="26" t="s">
        <v>69</v>
      </c>
      <c r="F178" s="27">
        <v>150</v>
      </c>
      <c r="G178" s="27">
        <v>3.06393</v>
      </c>
      <c r="H178" s="27">
        <v>4.2959399999999999</v>
      </c>
      <c r="I178" s="27">
        <v>20.06823</v>
      </c>
      <c r="J178" s="27">
        <v>131.1</v>
      </c>
      <c r="K178" s="28">
        <v>377</v>
      </c>
      <c r="L178" s="27">
        <v>10</v>
      </c>
    </row>
    <row r="179" spans="1:12" ht="15" x14ac:dyDescent="0.25">
      <c r="A179" s="22"/>
      <c r="B179" s="23"/>
      <c r="C179" s="24"/>
      <c r="D179" s="29" t="s">
        <v>27</v>
      </c>
      <c r="E179" s="26" t="s">
        <v>89</v>
      </c>
      <c r="F179" s="27">
        <v>200</v>
      </c>
      <c r="G179" s="27">
        <v>0</v>
      </c>
      <c r="H179" s="27">
        <v>0.01</v>
      </c>
      <c r="I179" s="27">
        <v>14</v>
      </c>
      <c r="J179" s="27">
        <v>56</v>
      </c>
      <c r="K179" s="28">
        <v>461</v>
      </c>
      <c r="L179" s="27">
        <v>4</v>
      </c>
    </row>
    <row r="180" spans="1:12" ht="25.5" x14ac:dyDescent="0.25">
      <c r="A180" s="22"/>
      <c r="B180" s="23"/>
      <c r="C180" s="24"/>
      <c r="D180" s="29" t="s">
        <v>28</v>
      </c>
      <c r="E180" s="26" t="s">
        <v>56</v>
      </c>
      <c r="F180" s="27">
        <v>30</v>
      </c>
      <c r="G180" s="27">
        <v>2.25</v>
      </c>
      <c r="H180" s="27">
        <v>0.3</v>
      </c>
      <c r="I180" s="27">
        <v>15.3</v>
      </c>
      <c r="J180" s="27">
        <v>75</v>
      </c>
      <c r="K180" s="28" t="s">
        <v>57</v>
      </c>
      <c r="L180" s="27">
        <v>2.5</v>
      </c>
    </row>
    <row r="181" spans="1:12" ht="25.5" x14ac:dyDescent="0.25">
      <c r="A181" s="22"/>
      <c r="B181" s="23"/>
      <c r="C181" s="24"/>
      <c r="D181" s="29"/>
      <c r="E181" s="26" t="s">
        <v>125</v>
      </c>
      <c r="F181" s="27">
        <v>30</v>
      </c>
      <c r="G181" s="27">
        <v>1.17</v>
      </c>
      <c r="H181" s="27">
        <v>9.18</v>
      </c>
      <c r="I181" s="27">
        <v>18.75</v>
      </c>
      <c r="J181" s="27">
        <v>162.6</v>
      </c>
      <c r="K181" s="28" t="s">
        <v>57</v>
      </c>
      <c r="L181" s="27">
        <v>15</v>
      </c>
    </row>
    <row r="182" spans="1:12" ht="15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30</v>
      </c>
      <c r="E184" s="34"/>
      <c r="F184" s="35">
        <v>500</v>
      </c>
      <c r="G184" s="35">
        <v>18.089423799999999</v>
      </c>
      <c r="H184" s="35">
        <v>22.1398768</v>
      </c>
      <c r="I184" s="35">
        <v>75.256506599999994</v>
      </c>
      <c r="J184" s="35">
        <v>574.86</v>
      </c>
      <c r="K184" s="36"/>
      <c r="L184" s="35">
        <f>SUM(L177:L183)</f>
        <v>85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31</v>
      </c>
      <c r="D185" s="29" t="s">
        <v>32</v>
      </c>
      <c r="E185" s="26" t="s">
        <v>121</v>
      </c>
      <c r="F185" s="27">
        <v>60</v>
      </c>
      <c r="G185" s="27">
        <v>1.86</v>
      </c>
      <c r="H185" s="27">
        <v>0.12</v>
      </c>
      <c r="I185" s="27">
        <v>3.9</v>
      </c>
      <c r="J185" s="27">
        <v>24</v>
      </c>
      <c r="K185" s="28">
        <v>985</v>
      </c>
      <c r="L185" s="27">
        <v>12</v>
      </c>
    </row>
    <row r="186" spans="1:12" ht="38.25" x14ac:dyDescent="0.25">
      <c r="A186" s="22"/>
      <c r="B186" s="23"/>
      <c r="C186" s="24"/>
      <c r="D186" s="29" t="s">
        <v>33</v>
      </c>
      <c r="E186" s="26" t="s">
        <v>126</v>
      </c>
      <c r="F186" s="27" t="s">
        <v>51</v>
      </c>
      <c r="G186" s="27">
        <v>4.9264239999999999</v>
      </c>
      <c r="H186" s="27">
        <v>6.34</v>
      </c>
      <c r="I186" s="27">
        <v>10.736000000000001</v>
      </c>
      <c r="J186" s="27">
        <v>119.7</v>
      </c>
      <c r="K186" s="28">
        <v>128</v>
      </c>
      <c r="L186" s="27">
        <v>22</v>
      </c>
    </row>
    <row r="187" spans="1:12" ht="38.25" x14ac:dyDescent="0.25">
      <c r="A187" s="22"/>
      <c r="B187" s="23"/>
      <c r="C187" s="24"/>
      <c r="D187" s="29" t="s">
        <v>34</v>
      </c>
      <c r="E187" s="26" t="s">
        <v>127</v>
      </c>
      <c r="F187" s="27">
        <v>100</v>
      </c>
      <c r="G187" s="27">
        <v>9.6570900000000002</v>
      </c>
      <c r="H187" s="27">
        <v>10.943504000000001</v>
      </c>
      <c r="I187" s="27">
        <v>6.4422540000000001</v>
      </c>
      <c r="J187" s="27">
        <v>162.88</v>
      </c>
      <c r="K187" s="28" t="s">
        <v>135</v>
      </c>
      <c r="L187" s="27">
        <v>50</v>
      </c>
    </row>
    <row r="188" spans="1:12" ht="25.5" x14ac:dyDescent="0.25">
      <c r="A188" s="22"/>
      <c r="B188" s="23"/>
      <c r="C188" s="24"/>
      <c r="D188" s="29" t="s">
        <v>35</v>
      </c>
      <c r="E188" s="26" t="s">
        <v>61</v>
      </c>
      <c r="F188" s="27">
        <v>150</v>
      </c>
      <c r="G188" s="27">
        <v>8.2118400000000005</v>
      </c>
      <c r="H188" s="27">
        <v>5.3532599999999997</v>
      </c>
      <c r="I188" s="27">
        <v>35.915197499999998</v>
      </c>
      <c r="J188" s="27">
        <v>224.7</v>
      </c>
      <c r="K188" s="28">
        <v>202</v>
      </c>
      <c r="L188" s="27">
        <v>8.5</v>
      </c>
    </row>
    <row r="189" spans="1:12" ht="25.5" x14ac:dyDescent="0.25">
      <c r="A189" s="22"/>
      <c r="B189" s="23"/>
      <c r="C189" s="24"/>
      <c r="D189" s="29" t="s">
        <v>36</v>
      </c>
      <c r="E189" s="26" t="s">
        <v>81</v>
      </c>
      <c r="F189" s="27">
        <v>200</v>
      </c>
      <c r="G189" s="27">
        <v>0.38285000000000002</v>
      </c>
      <c r="H189" s="27">
        <v>0.13818</v>
      </c>
      <c r="I189" s="27">
        <v>18.209099999999999</v>
      </c>
      <c r="J189" s="27">
        <v>75.61</v>
      </c>
      <c r="K189" s="28">
        <v>496</v>
      </c>
      <c r="L189" s="27">
        <v>6</v>
      </c>
    </row>
    <row r="190" spans="1:12" ht="25.5" x14ac:dyDescent="0.25">
      <c r="A190" s="22"/>
      <c r="B190" s="23"/>
      <c r="C190" s="24"/>
      <c r="D190" s="29" t="s">
        <v>37</v>
      </c>
      <c r="E190" s="26" t="s">
        <v>56</v>
      </c>
      <c r="F190" s="27">
        <v>45</v>
      </c>
      <c r="G190" s="27">
        <v>3.37</v>
      </c>
      <c r="H190" s="27">
        <v>0.45</v>
      </c>
      <c r="I190" s="27">
        <v>22.95</v>
      </c>
      <c r="J190" s="27">
        <v>112.5</v>
      </c>
      <c r="K190" s="28" t="s">
        <v>57</v>
      </c>
      <c r="L190" s="27">
        <v>4</v>
      </c>
    </row>
    <row r="191" spans="1:12" ht="25.5" x14ac:dyDescent="0.25">
      <c r="A191" s="22"/>
      <c r="B191" s="23"/>
      <c r="C191" s="24"/>
      <c r="D191" s="29" t="s">
        <v>38</v>
      </c>
      <c r="E191" s="26" t="s">
        <v>58</v>
      </c>
      <c r="F191" s="27">
        <v>40</v>
      </c>
      <c r="G191" s="27">
        <v>2.64</v>
      </c>
      <c r="H191" s="27">
        <v>0.48</v>
      </c>
      <c r="I191" s="27">
        <v>15.84</v>
      </c>
      <c r="J191" s="27">
        <v>79.2</v>
      </c>
      <c r="K191" s="28" t="s">
        <v>57</v>
      </c>
      <c r="L191" s="27">
        <v>2.5</v>
      </c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30</v>
      </c>
      <c r="E194" s="34"/>
      <c r="F194" s="35">
        <v>800</v>
      </c>
      <c r="G194" s="35">
        <v>31.048204000000002</v>
      </c>
      <c r="H194" s="35">
        <v>23.824944000000002</v>
      </c>
      <c r="I194" s="35">
        <v>113.99255150000002</v>
      </c>
      <c r="J194" s="35">
        <v>798.59</v>
      </c>
      <c r="K194" s="36"/>
      <c r="L194" s="35">
        <f>SUM(L185:L193)</f>
        <v>105</v>
      </c>
    </row>
    <row r="195" spans="1:12" x14ac:dyDescent="0.2">
      <c r="A195" s="40">
        <f>A177</f>
        <v>2</v>
      </c>
      <c r="B195" s="41">
        <f>B177</f>
        <v>5</v>
      </c>
      <c r="C195" s="59" t="s">
        <v>39</v>
      </c>
      <c r="D195" s="60"/>
      <c r="E195" s="42"/>
      <c r="F195" s="43">
        <f>F184+F194</f>
        <v>1300</v>
      </c>
      <c r="G195" s="43">
        <f>G184+G194</f>
        <v>49.137627800000004</v>
      </c>
      <c r="H195" s="43">
        <f>H184+H194</f>
        <v>45.964820799999998</v>
      </c>
      <c r="I195" s="43">
        <f>I184+I194</f>
        <v>189.24905810000001</v>
      </c>
      <c r="J195" s="43">
        <f>J184+J194</f>
        <v>1373.45</v>
      </c>
      <c r="K195" s="43"/>
      <c r="L195" s="43">
        <f>L184+L194</f>
        <v>190</v>
      </c>
    </row>
    <row r="196" spans="1:12" x14ac:dyDescent="0.2">
      <c r="A196" s="47"/>
      <c r="B196" s="48"/>
      <c r="C196" s="61" t="s">
        <v>40</v>
      </c>
      <c r="D196" s="62"/>
      <c r="E196" s="63"/>
      <c r="F196" s="49">
        <f>(F24+F43+F62+F81+F100+F119+F138+F157+F176+F195)/(IF(F24=0, 0, 1)+IF(F43=0, 0, 1)+IF(F62=0, 0, 1)+IF(F81=0, 0, 1)+IF(F100=0, 0, 1)+IF(F119=0, 0, 1)+IF(F138=0, 0, 1)+IF(F157=0, 0, 1)+IF(F176=0, 0, 1)+IF(F195=0, 0, 1))</f>
        <v>1411.2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47.399864036666671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47.503531558666666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193.42017474266669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1392.913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190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Пользователь</cp:lastModifiedBy>
  <cp:revision/>
  <dcterms:created xsi:type="dcterms:W3CDTF">2023-10-26T17:43:34Z</dcterms:created>
  <dcterms:modified xsi:type="dcterms:W3CDTF">2023-11-29T07:01:43Z</dcterms:modified>
  <cp:category/>
  <cp:contentStatus/>
</cp:coreProperties>
</file>