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F20" i="1"/>
  <c r="E20" i="1"/>
  <c r="J18" i="1"/>
  <c r="I18" i="1"/>
  <c r="H18" i="1"/>
  <c r="H20" i="1" s="1"/>
  <c r="G18" i="1"/>
  <c r="G20" i="1" s="1"/>
  <c r="J17" i="1"/>
  <c r="J20" i="1" s="1"/>
  <c r="I9" i="1"/>
  <c r="H9" i="1"/>
  <c r="G9" i="1"/>
  <c r="F9" i="1"/>
  <c r="E9" i="1"/>
  <c r="J8" i="1"/>
  <c r="J9" i="1" s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<sst xmlns="http://schemas.openxmlformats.org/spreadsheetml/2006/main" count="47" uniqueCount="42">
  <si>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</si>
  <si>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</si>
  <si>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</si>
  <si>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</si>
  <si>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</si>
  <si>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</si>
  <si>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</si>
  <si>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</si>
  <si>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</si>
  <si>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</si>
  <si>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</si>
  <si>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</si>
  <si>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</si>
  <si>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</si>
  <si>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</si>
  <si>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</si>
  <si>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</si>
  <si>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</si>
  <si>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</si>
  <si>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</si>
  <si>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</si>
  <si>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</si>
  <si>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</si>
  <si>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</si>
  <si>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</si>
  <si>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Бхп</t>
  </si>
  <si>
    <t xml:space="preserve">Хлеб пшеничный йод. </t>
  </si>
  <si>
    <t>1 блюдо</t>
  </si>
  <si>
    <t>87/129</t>
  </si>
  <si>
    <t>2 блюдо</t>
  </si>
  <si>
    <t>напиток</t>
  </si>
  <si>
    <t>Шницель натуральный рубленый</t>
  </si>
  <si>
    <t>Рис с овощами</t>
  </si>
  <si>
    <t>Чай с сахаром</t>
  </si>
  <si>
    <t>сок</t>
  </si>
  <si>
    <t>Сок фруктовый в потребительской упаковке</t>
  </si>
  <si>
    <t>хлеб</t>
  </si>
  <si>
    <t>Хлеб пшеничный йод.</t>
  </si>
  <si>
    <r>
      <rPr>
        <sz val="12"/>
        <rFont val="Times New Roman"/>
        <family val="1"/>
        <charset val="204"/>
      </rPr>
      <t>Борщ из свежей капусты с картофелем, с фаршем</t>
    </r>
    <r>
      <rPr>
        <sz val="8"/>
        <rFont val="Times New Roman"/>
        <family val="1"/>
        <charset val="204"/>
      </rPr>
      <t xml:space="preserve">  (говядина, картофель, капуста, свекла, морковь, лук репч., томат паста, масло раст., соль йод,сметана.)</t>
    </r>
  </si>
  <si>
    <r>
      <rPr>
        <sz val="12"/>
        <color theme="1"/>
        <rFont val="Times New Roman"/>
        <family val="1"/>
        <charset val="204"/>
      </rPr>
      <t xml:space="preserve">Гуляш мясной </t>
    </r>
    <r>
      <rPr>
        <sz val="8"/>
        <color theme="1"/>
        <rFont val="Times New Roman"/>
        <family val="1"/>
        <charset val="204"/>
      </rPr>
      <t>(говядина, лук репч., томат паста, масло раст., мука, соль йод.)</t>
    </r>
    <r>
      <rPr>
        <sz val="6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50/50</t>
    </r>
  </si>
  <si>
    <r>
      <t>Компот из изюма (</t>
    </r>
    <r>
      <rPr>
        <sz val="8"/>
        <rFont val="Times New Roman"/>
        <family val="1"/>
        <charset val="204"/>
      </rPr>
      <t>сахар,изюм</t>
    </r>
    <r>
      <rPr>
        <sz val="12"/>
        <rFont val="Times New Roman"/>
        <family val="1"/>
        <charset val="204"/>
      </rPr>
      <t>)</t>
    </r>
  </si>
  <si>
    <r>
      <rPr>
        <sz val="12"/>
        <color theme="1"/>
        <rFont val="Times New Roman"/>
        <family val="1"/>
        <charset val="204"/>
      </rPr>
      <t>Каша гречневая вязкая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( крупа гречневая, масло слив., соль йод.)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</si>
</sst>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6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10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8" xfId="2" applyNumberFormat="1" applyFont="1" applyFill="1" applyBorder="1" applyAlignment="1">
      <alignment horizontal="center" vertical="center"/>
    </xf>
    <xf numFmtId="1" fontId="10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4" borderId="12" xfId="0" applyNumberFormat="1" applyFont="1" applyFill="1" applyBorder="1" applyAlignment="1" applyProtection="1">
      <alignment horizontal="center" vertical="center"/>
      <protection locked="0"/>
    </xf>
    <xf numFmtId="1" fontId="10" fillId="4" borderId="18" xfId="0" applyNumberFormat="1" applyFont="1" applyFill="1" applyBorder="1" applyAlignment="1" applyProtection="1">
      <alignment horizontal="center" vertical="center"/>
      <protection locked="0"/>
    </xf>
    <xf numFmtId="2" fontId="12" fillId="4" borderId="14" xfId="0" applyNumberFormat="1" applyFont="1" applyFill="1" applyBorder="1" applyAlignment="1">
      <alignment horizontal="center" vertical="center"/>
    </xf>
    <xf numFmtId="2" fontId="12" fillId="4" borderId="19" xfId="0" applyNumberFormat="1" applyFont="1" applyFill="1" applyBorder="1" applyAlignment="1">
      <alignment horizontal="center" vertical="center"/>
    </xf>
    <xf numFmtId="166" fontId="12" fillId="4" borderId="14" xfId="0" applyNumberFormat="1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5" fillId="4" borderId="12" xfId="2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wrapText="1"/>
    </xf>
    <xf numFmtId="0" fontId="14" fillId="4" borderId="12" xfId="0" applyFont="1" applyFill="1" applyBorder="1"/>
    <xf numFmtId="0" fontId="14" fillId="4" borderId="6" xfId="0" applyFont="1" applyFill="1" applyBorder="1"/>
    <xf numFmtId="0" fontId="8" fillId="4" borderId="14" xfId="0" applyFont="1" applyFill="1" applyBorder="1"/>
    <xf numFmtId="0" fontId="1" fillId="4" borderId="10" xfId="0" applyFont="1" applyFill="1" applyBorder="1"/>
    <xf numFmtId="0" fontId="10" fillId="4" borderId="6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vertical="top"/>
    </xf>
    <xf numFmtId="0" fontId="7" fillId="4" borderId="20" xfId="2" applyFont="1" applyFill="1" applyBorder="1" applyAlignment="1">
      <alignment horizontal="left" vertical="center" wrapText="1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4" xfId="0" applyNumberFormat="1" applyFont="1" applyFill="1" applyBorder="1" applyAlignment="1" applyProtection="1">
      <alignment horizontal="center" vertical="center"/>
      <protection locked="0"/>
    </xf>
    <xf numFmtId="164" fontId="10" fillId="4" borderId="14" xfId="0" applyNumberFormat="1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 applyProtection="1">
      <alignment horizontal="center" vertical="center"/>
      <protection locked="0"/>
    </xf>
    <xf numFmtId="0" fontId="10" fillId="4" borderId="14" xfId="2" applyFont="1" applyFill="1" applyBorder="1" applyAlignment="1">
      <alignment horizontal="center" vertical="center"/>
    </xf>
    <xf numFmtId="0" fontId="10" fillId="4" borderId="20" xfId="2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0" fontId="11" fillId="4" borderId="14" xfId="2" applyNumberFormat="1" applyFont="1" applyFill="1" applyBorder="1" applyAlignment="1">
      <alignment horizontal="center" vertical="center"/>
    </xf>
    <xf numFmtId="166" fontId="2" fillId="4" borderId="20" xfId="0" applyNumberFormat="1" applyFont="1" applyFill="1" applyBorder="1" applyAlignment="1">
      <alignment horizontal="center" vertical="center"/>
    </xf>
    <xf numFmtId="2" fontId="10" fillId="4" borderId="20" xfId="2" applyNumberFormat="1" applyFont="1" applyFill="1" applyBorder="1" applyAlignment="1">
      <alignment horizontal="center" vertical="center"/>
    </xf>
    <xf numFmtId="2" fontId="10" fillId="4" borderId="21" xfId="2" applyNumberFormat="1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wrapText="1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73" t="s">
        <v>22</v>
      </c>
      <c r="C1" s="74"/>
      <c r="D1" s="75"/>
      <c r="E1" s="2" t="s">
        <v>1</v>
      </c>
      <c r="F1" s="3"/>
      <c r="G1" s="2"/>
      <c r="H1" s="2"/>
      <c r="I1" s="2" t="s">
        <v>2</v>
      </c>
      <c r="J1" s="11">
        <v>45195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15.75">
      <c r="A4" s="16" t="s">
        <v>13</v>
      </c>
      <c r="B4" s="40" t="s">
        <v>14</v>
      </c>
      <c r="C4" s="26">
        <v>220</v>
      </c>
      <c r="D4" s="43" t="s">
        <v>31</v>
      </c>
      <c r="E4" s="26">
        <v>50</v>
      </c>
      <c r="F4" s="27">
        <v>40</v>
      </c>
      <c r="G4" s="62">
        <v>143.91</v>
      </c>
      <c r="H4" s="62">
        <v>9.84</v>
      </c>
      <c r="I4" s="62">
        <v>9.5</v>
      </c>
      <c r="J4" s="63">
        <v>4.79</v>
      </c>
      <c r="K4" s="10"/>
      <c r="L4" s="10"/>
    </row>
    <row r="5" spans="1:12" ht="15.75">
      <c r="A5" s="17"/>
      <c r="B5" s="20" t="s">
        <v>14</v>
      </c>
      <c r="C5" s="37">
        <v>150</v>
      </c>
      <c r="D5" s="42" t="s">
        <v>32</v>
      </c>
      <c r="E5" s="37">
        <v>150</v>
      </c>
      <c r="F5" s="28">
        <v>19.5</v>
      </c>
      <c r="G5" s="29">
        <v>171.06</v>
      </c>
      <c r="H5" s="29">
        <v>3.29</v>
      </c>
      <c r="I5" s="29">
        <v>4.47</v>
      </c>
      <c r="J5" s="30">
        <v>29.35</v>
      </c>
      <c r="K5" s="10"/>
      <c r="L5" s="10"/>
    </row>
    <row r="6" spans="1:12" ht="15.75">
      <c r="A6" s="17"/>
      <c r="B6" s="20" t="s">
        <v>24</v>
      </c>
      <c r="C6" s="37">
        <v>484</v>
      </c>
      <c r="D6" s="39" t="s">
        <v>33</v>
      </c>
      <c r="E6" s="37">
        <v>200</v>
      </c>
      <c r="F6" s="28">
        <v>4</v>
      </c>
      <c r="G6" s="29">
        <v>38.700000000000003</v>
      </c>
      <c r="H6" s="29">
        <v>0</v>
      </c>
      <c r="I6" s="29">
        <v>0</v>
      </c>
      <c r="J6" s="30">
        <v>9.68</v>
      </c>
      <c r="K6" s="10"/>
      <c r="L6" s="10"/>
    </row>
    <row r="7" spans="1:12" ht="31.5">
      <c r="A7" s="17"/>
      <c r="B7" s="59" t="s">
        <v>34</v>
      </c>
      <c r="C7" s="37">
        <v>544</v>
      </c>
      <c r="D7" s="41" t="s">
        <v>35</v>
      </c>
      <c r="E7" s="20">
        <v>200</v>
      </c>
      <c r="F7" s="28">
        <v>19</v>
      </c>
      <c r="G7" s="64">
        <v>100.4</v>
      </c>
      <c r="H7" s="64">
        <v>1.4</v>
      </c>
      <c r="I7" s="64">
        <v>0.4</v>
      </c>
      <c r="J7" s="65">
        <v>22.8</v>
      </c>
      <c r="K7" s="10"/>
      <c r="L7" s="10"/>
    </row>
    <row r="8" spans="1:12" ht="15.75">
      <c r="A8" s="17"/>
      <c r="B8" s="20" t="s">
        <v>36</v>
      </c>
      <c r="C8" s="37" t="s">
        <v>25</v>
      </c>
      <c r="D8" s="39" t="s">
        <v>37</v>
      </c>
      <c r="E8" s="20">
        <v>40</v>
      </c>
      <c r="F8" s="28">
        <v>2.5</v>
      </c>
      <c r="G8" s="64">
        <v>72.900000000000006</v>
      </c>
      <c r="H8" s="64">
        <v>2.25</v>
      </c>
      <c r="I8" s="64">
        <v>0.3</v>
      </c>
      <c r="J8" s="65">
        <f>51/100*30</f>
        <v>15.3</v>
      </c>
      <c r="K8" s="10"/>
      <c r="L8" s="10"/>
    </row>
    <row r="9" spans="1:12" ht="15.75" thickBot="1">
      <c r="A9" s="18"/>
      <c r="B9" s="60"/>
      <c r="C9" s="57"/>
      <c r="D9" s="44"/>
      <c r="E9" s="66">
        <f t="shared" ref="E9:J9" si="0">SUM(E4:E8)</f>
        <v>640</v>
      </c>
      <c r="F9" s="36">
        <f t="shared" si="0"/>
        <v>85</v>
      </c>
      <c r="G9" s="34">
        <f t="shared" si="0"/>
        <v>526.97</v>
      </c>
      <c r="H9" s="34">
        <f t="shared" si="0"/>
        <v>16.78</v>
      </c>
      <c r="I9" s="34">
        <f t="shared" si="0"/>
        <v>14.67</v>
      </c>
      <c r="J9" s="35">
        <f t="shared" si="0"/>
        <v>81.92</v>
      </c>
      <c r="K9" s="10"/>
      <c r="L9" s="10"/>
    </row>
    <row r="10" spans="1:12">
      <c r="A10" s="45" t="s">
        <v>15</v>
      </c>
      <c r="B10" s="46" t="s">
        <v>16</v>
      </c>
      <c r="C10" s="46" t="s">
        <v>17</v>
      </c>
      <c r="D10" s="47"/>
      <c r="E10" s="46"/>
      <c r="F10" s="46"/>
      <c r="G10" s="46"/>
      <c r="H10" s="46"/>
      <c r="I10" s="46"/>
      <c r="J10" s="48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18"/>
      <c r="B12" s="51"/>
      <c r="C12" s="52"/>
      <c r="D12" s="53"/>
      <c r="E12" s="54"/>
      <c r="F12" s="55"/>
      <c r="G12" s="54"/>
      <c r="H12" s="54"/>
      <c r="I12" s="54"/>
      <c r="J12" s="56"/>
      <c r="K12" s="10"/>
      <c r="L12" s="10"/>
    </row>
    <row r="13" spans="1:12" ht="54">
      <c r="A13" s="49" t="s">
        <v>18</v>
      </c>
      <c r="B13" s="61" t="s">
        <v>27</v>
      </c>
      <c r="C13" s="58" t="s">
        <v>28</v>
      </c>
      <c r="D13" s="50" t="s">
        <v>38</v>
      </c>
      <c r="E13" s="58">
        <v>200</v>
      </c>
      <c r="F13" s="67">
        <v>20.5</v>
      </c>
      <c r="G13" s="68">
        <v>144</v>
      </c>
      <c r="H13" s="68">
        <v>10.5</v>
      </c>
      <c r="I13" s="68">
        <v>2.8</v>
      </c>
      <c r="J13" s="69">
        <v>8.7799999999999994</v>
      </c>
      <c r="K13" s="10"/>
      <c r="L13" s="10"/>
    </row>
    <row r="14" spans="1:12" ht="29.25">
      <c r="A14" s="19"/>
      <c r="B14" s="20" t="s">
        <v>29</v>
      </c>
      <c r="C14" s="37">
        <v>120</v>
      </c>
      <c r="D14" s="72" t="s">
        <v>39</v>
      </c>
      <c r="E14" s="37">
        <v>100</v>
      </c>
      <c r="F14" s="28">
        <v>42</v>
      </c>
      <c r="G14" s="29">
        <v>218.12</v>
      </c>
      <c r="H14" s="70">
        <v>15.7</v>
      </c>
      <c r="I14" s="70">
        <v>15.9</v>
      </c>
      <c r="J14" s="71">
        <v>3.1</v>
      </c>
      <c r="K14" s="10"/>
      <c r="L14" s="10"/>
    </row>
    <row r="15" spans="1:12" ht="27.75">
      <c r="A15" s="19"/>
      <c r="B15" s="20" t="s">
        <v>23</v>
      </c>
      <c r="C15" s="37">
        <v>496</v>
      </c>
      <c r="D15" s="72" t="s">
        <v>41</v>
      </c>
      <c r="E15" s="37">
        <v>150</v>
      </c>
      <c r="F15" s="28">
        <v>12</v>
      </c>
      <c r="G15" s="29">
        <v>250.7</v>
      </c>
      <c r="H15" s="29">
        <v>8.51</v>
      </c>
      <c r="I15" s="29">
        <v>6.9</v>
      </c>
      <c r="J15" s="30">
        <v>38.64</v>
      </c>
      <c r="K15" s="10"/>
      <c r="L15" s="10"/>
    </row>
    <row r="16" spans="1:12" ht="15.75">
      <c r="A16" s="19"/>
      <c r="B16" s="20" t="s">
        <v>30</v>
      </c>
      <c r="C16" s="37">
        <v>461</v>
      </c>
      <c r="D16" s="39" t="s">
        <v>40</v>
      </c>
      <c r="E16" s="37">
        <v>200</v>
      </c>
      <c r="F16" s="28">
        <v>7</v>
      </c>
      <c r="G16" s="29">
        <v>80.3</v>
      </c>
      <c r="H16" s="29">
        <v>0.5</v>
      </c>
      <c r="I16" s="29">
        <v>0.1</v>
      </c>
      <c r="J16" s="30">
        <v>19.2</v>
      </c>
      <c r="K16" s="10"/>
      <c r="L16" s="10"/>
    </row>
    <row r="17" spans="1:12" ht="15.75">
      <c r="A17" s="17"/>
      <c r="B17" s="20" t="s">
        <v>19</v>
      </c>
      <c r="C17" s="37" t="s">
        <v>25</v>
      </c>
      <c r="D17" s="39" t="s">
        <v>26</v>
      </c>
      <c r="E17" s="37">
        <v>30</v>
      </c>
      <c r="F17" s="28">
        <v>2.5</v>
      </c>
      <c r="G17" s="64">
        <v>72.900000000000006</v>
      </c>
      <c r="H17" s="64">
        <v>2.25</v>
      </c>
      <c r="I17" s="64">
        <v>0.3</v>
      </c>
      <c r="J17" s="65">
        <f>51/100*30</f>
        <v>15.3</v>
      </c>
      <c r="K17" s="10"/>
      <c r="L17" s="10"/>
    </row>
    <row r="18" spans="1:12" ht="15.75">
      <c r="A18" s="17"/>
      <c r="B18" s="20" t="s">
        <v>20</v>
      </c>
      <c r="C18" s="37" t="s">
        <v>25</v>
      </c>
      <c r="D18" s="39" t="s">
        <v>21</v>
      </c>
      <c r="E18" s="37">
        <v>30</v>
      </c>
      <c r="F18" s="28">
        <v>2</v>
      </c>
      <c r="G18" s="64">
        <f>200/100*20</f>
        <v>40</v>
      </c>
      <c r="H18" s="64">
        <f>6/100*20</f>
        <v>1.2</v>
      </c>
      <c r="I18" s="64">
        <f>1/100*20</f>
        <v>0.2</v>
      </c>
      <c r="J18" s="65">
        <f>40/100*20</f>
        <v>8</v>
      </c>
      <c r="K18" s="10"/>
      <c r="L18" s="10"/>
    </row>
    <row r="19" spans="1:12" ht="31.5">
      <c r="A19" s="17"/>
      <c r="B19" s="59" t="s">
        <v>34</v>
      </c>
      <c r="C19" s="37">
        <v>544</v>
      </c>
      <c r="D19" s="41" t="s">
        <v>35</v>
      </c>
      <c r="E19" s="20">
        <v>200</v>
      </c>
      <c r="F19" s="28">
        <v>19</v>
      </c>
      <c r="G19" s="64">
        <v>100.4</v>
      </c>
      <c r="H19" s="64">
        <v>1.4</v>
      </c>
      <c r="I19" s="64">
        <v>0.4</v>
      </c>
      <c r="J19" s="65">
        <v>22.8</v>
      </c>
      <c r="K19" s="10"/>
      <c r="L19" s="10"/>
    </row>
    <row r="20" spans="1:12" ht="15.75" thickBot="1">
      <c r="A20" s="18"/>
      <c r="B20" s="60"/>
      <c r="C20" s="38"/>
      <c r="D20" s="44"/>
      <c r="E20" s="66">
        <f t="shared" ref="E20:J20" si="1">SUM(E13:E18)</f>
        <v>710</v>
      </c>
      <c r="F20" s="36">
        <f>SUM(F13:F19)</f>
        <v>105</v>
      </c>
      <c r="G20" s="34">
        <f t="shared" si="1"/>
        <v>806.01999999999987</v>
      </c>
      <c r="H20" s="34">
        <f t="shared" si="1"/>
        <v>38.660000000000004</v>
      </c>
      <c r="I20" s="34">
        <f t="shared" si="1"/>
        <v>26.200000000000003</v>
      </c>
      <c r="J20" s="35">
        <f t="shared" si="1"/>
        <v>93.02</v>
      </c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2023-09-27T01:57:41Z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