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J15" i="1"/>
  <c r="J14" i="1"/>
  <c r="J20" i="1" s="1"/>
  <c r="I8" i="1"/>
  <c r="H8" i="1"/>
  <c r="F8" i="1"/>
  <c r="E8" i="1"/>
  <c r="J4" i="1"/>
  <c r="J8" i="1" s="1"/>
  <c r="G4" i="1"/>
  <c r="G8" i="1" s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<sst xmlns="http://schemas.openxmlformats.org/spreadsheetml/2006/main" count="44" uniqueCount="39">
  <si>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</si>
  <si>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</si>
  <si>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</si>
  <si>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</si>
  <si>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</si>
  <si>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</si>
  <si>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</si>
  <si>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</si>
  <si>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</si>
  <si>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</si>
  <si>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</si>
  <si>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</si>
  <si>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</si>
  <si>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</si>
  <si>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</si>
  <si>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</si>
  <si>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</si>
  <si>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</si>
  <si>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-</t>
  </si>
  <si>
    <t>Обед</t>
  </si>
  <si>
    <t>хлеб бел.</t>
  </si>
  <si>
    <t>хлеб черн.</t>
  </si>
  <si>
    <t>Хлеб ржаной</t>
  </si>
  <si>
    <t>1 блюдо</t>
  </si>
  <si>
    <t>2 блюдо</t>
  </si>
  <si>
    <t>хлеб белый</t>
  </si>
  <si>
    <t>Хлеб пшеничный</t>
  </si>
  <si>
    <t>Хлеб пшеничный йод. 1 с</t>
  </si>
  <si>
    <t>МАОУ "СОШ № 41 им. И.Н. Баторова" г. Улан-Удэ</t>
  </si>
  <si>
    <t>БХП</t>
  </si>
  <si>
    <t>закуска</t>
  </si>
  <si>
    <t>Горошек консервированный</t>
  </si>
  <si>
    <r>
      <rPr>
        <sz val="11"/>
        <rFont val="Times New Roman"/>
        <family val="1"/>
        <charset val="204"/>
      </rPr>
      <t xml:space="preserve">Рагу из птицы </t>
    </r>
    <r>
      <rPr>
        <sz val="8"/>
        <rFont val="Times New Roman"/>
        <family val="1"/>
        <charset val="204"/>
      </rPr>
      <t>(грудка куринная, картофель, морковь, лук репчатый, томатная паста, масло растительное, мука пшеничная в/с, соль йодированная)50/140</t>
    </r>
  </si>
  <si>
    <r>
      <rPr>
        <sz val="11"/>
        <rFont val="Times New Roman"/>
        <family val="1"/>
        <charset val="204"/>
      </rPr>
      <t>Чай с сахаром</t>
    </r>
    <r>
      <rPr>
        <sz val="8"/>
        <rFont val="Times New Roman"/>
        <family val="1"/>
        <charset val="204"/>
      </rPr>
      <t xml:space="preserve"> (чай заварка, сахар-песок)</t>
    </r>
  </si>
  <si>
    <r>
      <rPr>
        <sz val="11"/>
        <rFont val="Times New Roman"/>
        <family val="1"/>
        <charset val="204"/>
      </rPr>
      <t>Борщ из свежей капусты с картофелем, фаршем и сметаной</t>
    </r>
    <r>
      <rPr>
        <sz val="8"/>
        <rFont val="Times New Roman"/>
        <family val="1"/>
        <charset val="204"/>
      </rPr>
      <t xml:space="preserve"> (говядина б/к, свекла, капуста свежая, картофель, морковь, лук репчатый, томатная паста, масло растительное, сметана 15%, соль йодированная)</t>
    </r>
  </si>
  <si>
    <r>
      <rPr>
        <sz val="11"/>
        <color theme="1"/>
        <rFont val="Times New Roman"/>
        <family val="1"/>
        <charset val="204"/>
      </rPr>
      <t xml:space="preserve">Тефтели из говядины-ежики с соусом красным </t>
    </r>
    <r>
      <rPr>
        <sz val="8"/>
        <color theme="1"/>
        <rFont val="Times New Roman"/>
        <family val="1"/>
        <charset val="204"/>
      </rPr>
      <t>(говядина б/к, лук репчатый, крупа рисовая, масло растительное, соль йодированная, соус красный) 80/40</t>
    </r>
  </si>
  <si>
    <t>гарнир</t>
  </si>
  <si>
    <r>
      <rPr>
        <sz val="12"/>
        <rFont val="Times New Roman"/>
        <family val="1"/>
        <charset val="204"/>
      </rPr>
      <t>Каша гречневая рассыпчатая</t>
    </r>
    <r>
      <rPr>
        <sz val="8"/>
        <rFont val="Times New Roman"/>
        <family val="1"/>
        <charset val="204"/>
      </rPr>
      <t xml:space="preserve"> (крупа гречневая, масло сливочное, соль йодированная)</t>
    </r>
  </si>
  <si>
    <r>
      <rPr>
        <sz val="11"/>
        <rFont val="Times New Roman"/>
        <family val="1"/>
        <charset val="204"/>
      </rPr>
      <t>Чай с сахаром и лимоном</t>
    </r>
    <r>
      <rPr>
        <sz val="8"/>
        <rFont val="Times New Roman"/>
        <family val="1"/>
        <charset val="204"/>
      </rPr>
      <t xml:space="preserve"> (чай заварка, сахар-песок, лимон)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</si>
</sst>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0\ _₽"/>
    <numFmt numFmtId="165" formatCode="dd\.mm\.yyyy"/>
    <numFmt numFmtId="166" formatCode="#,##0.00\ _₽"/>
  </numFmts>
  <fonts count="19">
    <font>
      <sz val="11"/>
      <color theme="1"/>
      <name val="Calibri"/>
      <charset val="13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84">
    <xf numFmtId="0" fontId="0" fillId="0" borderId="0" xfId="0"/>
    <xf numFmtId="0" fontId="1" fillId="2" borderId="1" xfId="0" applyFont="1" applyFill="1" applyBorder="1"/>
    <xf numFmtId="0" fontId="1" fillId="2" borderId="5" xfId="0" applyFont="1" applyFill="1" applyBorder="1"/>
    <xf numFmtId="49" fontId="1" fillId="2" borderId="6" xfId="0" applyNumberFormat="1" applyFont="1" applyFill="1" applyBorder="1" applyProtection="1">
      <protection locked="0"/>
    </xf>
    <xf numFmtId="0" fontId="1" fillId="2" borderId="7" xfId="0" applyFont="1" applyFill="1" applyBorder="1"/>
    <xf numFmtId="0" fontId="1" fillId="2" borderId="0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 vertical="center" wrapText="1"/>
    </xf>
    <xf numFmtId="49" fontId="4" fillId="4" borderId="12" xfId="0" applyNumberFormat="1" applyFont="1" applyFill="1" applyBorder="1" applyAlignment="1" applyProtection="1">
      <alignment horizontal="center" vertical="center" wrapText="1"/>
      <protection locked="0"/>
    </xf>
    <xf numFmtId="49" fontId="4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0" fontId="2" fillId="2" borderId="0" xfId="0" applyFont="1" applyFill="1"/>
    <xf numFmtId="165" fontId="1" fillId="3" borderId="15" xfId="0" applyNumberFormat="1" applyFont="1" applyFill="1" applyBorder="1" applyAlignment="1" applyProtection="1">
      <alignment horizontal="left"/>
      <protection locked="0"/>
    </xf>
    <xf numFmtId="0" fontId="0" fillId="2" borderId="0" xfId="0" applyFont="1" applyFill="1"/>
    <xf numFmtId="0" fontId="1" fillId="2" borderId="16" xfId="0" applyFont="1" applyFill="1" applyBorder="1"/>
    <xf numFmtId="0" fontId="1" fillId="2" borderId="17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 applyProtection="1">
      <alignment horizontal="center" vertical="center" wrapText="1"/>
      <protection locked="0"/>
    </xf>
    <xf numFmtId="0" fontId="12" fillId="4" borderId="14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>
      <alignment horizontal="center" vertical="center"/>
    </xf>
    <xf numFmtId="0" fontId="12" fillId="4" borderId="15" xfId="0" applyFont="1" applyFill="1" applyBorder="1" applyAlignment="1">
      <alignment horizontal="center" vertical="center" wrapText="1"/>
    </xf>
    <xf numFmtId="1" fontId="12" fillId="4" borderId="12" xfId="0" applyNumberFormat="1" applyFont="1" applyFill="1" applyBorder="1" applyAlignment="1" applyProtection="1">
      <alignment horizontal="center" vertical="center"/>
      <protection locked="0"/>
    </xf>
    <xf numFmtId="2" fontId="12" fillId="4" borderId="12" xfId="0" applyNumberFormat="1" applyFont="1" applyFill="1" applyBorder="1" applyAlignment="1" applyProtection="1">
      <alignment horizontal="center" vertical="center"/>
      <protection locked="0"/>
    </xf>
    <xf numFmtId="1" fontId="12" fillId="4" borderId="18" xfId="0" applyNumberFormat="1" applyFont="1" applyFill="1" applyBorder="1" applyAlignment="1" applyProtection="1">
      <alignment horizontal="center" vertical="center"/>
      <protection locked="0"/>
    </xf>
    <xf numFmtId="1" fontId="12" fillId="4" borderId="14" xfId="0" applyNumberFormat="1" applyFont="1" applyFill="1" applyBorder="1" applyAlignment="1" applyProtection="1">
      <alignment horizontal="center" vertical="center"/>
      <protection locked="0"/>
    </xf>
    <xf numFmtId="164" fontId="12" fillId="4" borderId="14" xfId="0" applyNumberFormat="1" applyFont="1" applyFill="1" applyBorder="1" applyAlignment="1">
      <alignment horizontal="center" vertical="center"/>
    </xf>
    <xf numFmtId="1" fontId="12" fillId="4" borderId="19" xfId="0" applyNumberFormat="1" applyFont="1" applyFill="1" applyBorder="1" applyAlignment="1" applyProtection="1">
      <alignment horizontal="center" vertical="center"/>
      <protection locked="0"/>
    </xf>
    <xf numFmtId="0" fontId="1" fillId="4" borderId="10" xfId="0" applyFont="1" applyFill="1" applyBorder="1" applyAlignment="1">
      <alignment vertical="top"/>
    </xf>
    <xf numFmtId="0" fontId="12" fillId="4" borderId="6" xfId="2" applyFont="1" applyFill="1" applyBorder="1" applyAlignment="1">
      <alignment horizontal="center" vertical="center"/>
    </xf>
    <xf numFmtId="0" fontId="1" fillId="4" borderId="11" xfId="0" applyFont="1" applyFill="1" applyBorder="1"/>
    <xf numFmtId="0" fontId="1" fillId="4" borderId="13" xfId="0" applyFont="1" applyFill="1" applyBorder="1"/>
    <xf numFmtId="0" fontId="1" fillId="4" borderId="10" xfId="0" applyFont="1" applyFill="1" applyBorder="1"/>
    <xf numFmtId="0" fontId="8" fillId="4" borderId="12" xfId="2" applyFont="1" applyFill="1" applyBorder="1" applyAlignment="1">
      <alignment horizontal="left" vertical="center" wrapText="1"/>
    </xf>
    <xf numFmtId="2" fontId="12" fillId="4" borderId="12" xfId="2" applyNumberFormat="1" applyFont="1" applyFill="1" applyBorder="1" applyAlignment="1">
      <alignment horizontal="center" vertical="center"/>
    </xf>
    <xf numFmtId="2" fontId="12" fillId="4" borderId="18" xfId="2" applyNumberFormat="1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/>
    </xf>
    <xf numFmtId="0" fontId="10" fillId="4" borderId="14" xfId="0" applyFont="1" applyFill="1" applyBorder="1"/>
    <xf numFmtId="166" fontId="14" fillId="4" borderId="12" xfId="0" applyNumberFormat="1" applyFont="1" applyFill="1" applyBorder="1" applyAlignment="1">
      <alignment horizontal="center" vertical="center"/>
    </xf>
    <xf numFmtId="0" fontId="1" fillId="4" borderId="20" xfId="0" applyFont="1" applyFill="1" applyBorder="1"/>
    <xf numFmtId="0" fontId="1" fillId="4" borderId="21" xfId="0" applyFont="1" applyFill="1" applyBorder="1" applyAlignment="1">
      <alignment vertical="top"/>
    </xf>
    <xf numFmtId="0" fontId="15" fillId="4" borderId="12" xfId="0" applyFont="1" applyFill="1" applyBorder="1" applyAlignment="1" applyProtection="1">
      <alignment horizontal="center" vertical="center"/>
      <protection locked="0"/>
    </xf>
    <xf numFmtId="0" fontId="15" fillId="4" borderId="14" xfId="0" applyFont="1" applyFill="1" applyBorder="1" applyAlignment="1" applyProtection="1">
      <alignment horizontal="center" vertical="center"/>
      <protection locked="0"/>
    </xf>
    <xf numFmtId="0" fontId="8" fillId="4" borderId="12" xfId="2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166" fontId="2" fillId="4" borderId="12" xfId="0" applyNumberFormat="1" applyFont="1" applyFill="1" applyBorder="1" applyAlignment="1">
      <alignment horizontal="center" vertical="center"/>
    </xf>
    <xf numFmtId="166" fontId="2" fillId="4" borderId="6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8" fillId="4" borderId="22" xfId="2" applyFont="1" applyFill="1" applyBorder="1" applyAlignment="1">
      <alignment horizontal="left" vertical="center" wrapText="1"/>
    </xf>
    <xf numFmtId="0" fontId="12" fillId="4" borderId="22" xfId="2" applyFont="1" applyFill="1" applyBorder="1" applyAlignment="1">
      <alignment horizontal="center" vertical="center"/>
    </xf>
    <xf numFmtId="2" fontId="12" fillId="4" borderId="22" xfId="2" applyNumberFormat="1" applyFont="1" applyFill="1" applyBorder="1" applyAlignment="1">
      <alignment horizontal="center" vertical="center"/>
    </xf>
    <xf numFmtId="2" fontId="12" fillId="4" borderId="23" xfId="2" applyNumberFormat="1" applyFont="1" applyFill="1" applyBorder="1" applyAlignment="1">
      <alignment horizontal="center" vertical="center"/>
    </xf>
    <xf numFmtId="2" fontId="14" fillId="4" borderId="12" xfId="0" applyNumberFormat="1" applyFont="1" applyFill="1" applyBorder="1" applyAlignment="1">
      <alignment horizontal="center" vertical="center"/>
    </xf>
    <xf numFmtId="2" fontId="14" fillId="4" borderId="18" xfId="0" applyNumberFormat="1" applyFont="1" applyFill="1" applyBorder="1" applyAlignment="1">
      <alignment horizontal="center" vertical="center"/>
    </xf>
    <xf numFmtId="2" fontId="12" fillId="4" borderId="25" xfId="2" applyNumberFormat="1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wrapText="1"/>
    </xf>
    <xf numFmtId="0" fontId="10" fillId="4" borderId="12" xfId="0" applyFont="1" applyFill="1" applyBorder="1" applyAlignment="1">
      <alignment wrapText="1"/>
    </xf>
    <xf numFmtId="0" fontId="14" fillId="4" borderId="12" xfId="0" applyFont="1" applyFill="1" applyBorder="1" applyAlignment="1">
      <alignment horizontal="center" vertical="center"/>
    </xf>
    <xf numFmtId="0" fontId="8" fillId="4" borderId="22" xfId="2" applyFont="1" applyFill="1" applyBorder="1" applyAlignment="1">
      <alignment horizontal="center" vertical="center"/>
    </xf>
    <xf numFmtId="0" fontId="10" fillId="4" borderId="12" xfId="0" applyFont="1" applyFill="1" applyBorder="1"/>
    <xf numFmtId="0" fontId="7" fillId="4" borderId="12" xfId="0" applyFont="1" applyFill="1" applyBorder="1" applyAlignment="1">
      <alignment horizontal="left" vertical="center" wrapText="1"/>
    </xf>
    <xf numFmtId="0" fontId="8" fillId="4" borderId="6" xfId="2" applyFont="1" applyFill="1" applyBorder="1" applyAlignment="1">
      <alignment horizontal="center" vertical="center"/>
    </xf>
    <xf numFmtId="0" fontId="8" fillId="4" borderId="6" xfId="2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4" borderId="12" xfId="0" applyFont="1" applyFill="1" applyBorder="1" applyAlignment="1" applyProtection="1">
      <alignment horizontal="center" vertical="center"/>
      <protection locked="0"/>
    </xf>
    <xf numFmtId="2" fontId="12" fillId="4" borderId="6" xfId="2" applyNumberFormat="1" applyFont="1" applyFill="1" applyBorder="1" applyAlignment="1">
      <alignment horizontal="center" vertical="center"/>
    </xf>
    <xf numFmtId="2" fontId="12" fillId="4" borderId="15" xfId="2" applyNumberFormat="1" applyFont="1" applyFill="1" applyBorder="1" applyAlignment="1">
      <alignment horizontal="center" vertical="center"/>
    </xf>
    <xf numFmtId="0" fontId="13" fillId="4" borderId="12" xfId="2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protection locked="0"/>
    </xf>
    <xf numFmtId="0" fontId="3" fillId="4" borderId="22" xfId="2" applyFont="1" applyFill="1" applyBorder="1" applyAlignment="1">
      <alignment horizontal="left" vertical="center" wrapText="1"/>
    </xf>
    <xf numFmtId="0" fontId="3" fillId="4" borderId="12" xfId="2" applyFont="1" applyFill="1" applyBorder="1" applyAlignment="1">
      <alignment horizontal="left" vertical="center" wrapText="1"/>
    </xf>
    <xf numFmtId="0" fontId="17" fillId="4" borderId="14" xfId="0" applyFont="1" applyFill="1" applyBorder="1"/>
    <xf numFmtId="0" fontId="3" fillId="4" borderId="14" xfId="2" applyFont="1" applyFill="1" applyBorder="1" applyAlignment="1">
      <alignment horizontal="center" vertical="center"/>
    </xf>
    <xf numFmtId="0" fontId="13" fillId="4" borderId="24" xfId="2" applyFont="1" applyFill="1" applyBorder="1" applyAlignment="1">
      <alignment horizontal="center" vertical="center"/>
    </xf>
    <xf numFmtId="0" fontId="13" fillId="4" borderId="26" xfId="2" applyFont="1" applyFill="1" applyBorder="1" applyAlignment="1">
      <alignment horizontal="center" vertical="center"/>
    </xf>
    <xf numFmtId="2" fontId="2" fillId="4" borderId="12" xfId="0" applyNumberFormat="1" applyFont="1" applyFill="1" applyBorder="1" applyAlignment="1">
      <alignment horizontal="center" vertical="center"/>
    </xf>
    <xf numFmtId="2" fontId="2" fillId="4" borderId="18" xfId="0" applyNumberFormat="1" applyFont="1" applyFill="1" applyBorder="1" applyAlignment="1">
      <alignment horizontal="center" vertical="center"/>
    </xf>
    <xf numFmtId="2" fontId="14" fillId="4" borderId="12" xfId="0" applyNumberFormat="1" applyFont="1" applyFill="1" applyBorder="1" applyAlignment="1">
      <alignment horizontal="center"/>
    </xf>
    <xf numFmtId="2" fontId="14" fillId="4" borderId="18" xfId="0" applyNumberFormat="1" applyFont="1" applyFill="1" applyBorder="1" applyAlignment="1">
      <alignment horizontal="center"/>
    </xf>
    <xf numFmtId="166" fontId="13" fillId="4" borderId="24" xfId="2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22"/>
  <sheetViews>
    <sheetView showGridLines="0" showRowColHeaders="0" tabSelected="1" workbookViewId="0">
      <selection activeCell="L7" sqref="L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s="1" t="s">
        <v>0</v>
      </c>
      <c r="B1" s="70" t="s">
        <v>28</v>
      </c>
      <c r="C1" s="71"/>
      <c r="D1" s="72"/>
      <c r="E1" s="2" t="s">
        <v>1</v>
      </c>
      <c r="F1" s="3"/>
      <c r="G1" s="2"/>
      <c r="H1" s="2"/>
      <c r="I1" s="2" t="s">
        <v>2</v>
      </c>
      <c r="J1" s="14">
        <v>45042</v>
      </c>
      <c r="K1" s="12"/>
      <c r="L1" s="15"/>
    </row>
    <row r="2" spans="1:12" ht="7.5" customHeight="1">
      <c r="A2" s="4"/>
      <c r="B2" s="5"/>
      <c r="C2" s="5"/>
      <c r="D2" s="5"/>
      <c r="E2" s="5"/>
      <c r="F2" s="5"/>
      <c r="G2" s="5"/>
      <c r="H2" s="5"/>
      <c r="I2" s="5"/>
      <c r="J2" s="16"/>
      <c r="K2" s="12"/>
      <c r="L2" s="12"/>
    </row>
    <row r="3" spans="1:12" ht="15.75" thickBot="1">
      <c r="A3" s="6" t="s">
        <v>3</v>
      </c>
      <c r="B3" s="7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17" t="s">
        <v>12</v>
      </c>
      <c r="K3" s="12"/>
      <c r="L3" s="12"/>
    </row>
    <row r="4" spans="1:12" ht="48.75">
      <c r="A4" s="29" t="s">
        <v>13</v>
      </c>
      <c r="B4" s="65" t="s">
        <v>14</v>
      </c>
      <c r="C4" s="63">
        <v>376</v>
      </c>
      <c r="D4" s="64" t="s">
        <v>32</v>
      </c>
      <c r="E4" s="30">
        <v>190</v>
      </c>
      <c r="F4" s="47">
        <v>65.3</v>
      </c>
      <c r="G4" s="67">
        <f>55+292.12+28</f>
        <v>375.12</v>
      </c>
      <c r="H4" s="67">
        <v>18.32</v>
      </c>
      <c r="I4" s="67">
        <v>19.22</v>
      </c>
      <c r="J4" s="68">
        <f>29+11.45</f>
        <v>40.450000000000003</v>
      </c>
      <c r="K4" s="12"/>
      <c r="L4" s="12"/>
    </row>
    <row r="5" spans="1:12">
      <c r="A5" s="31"/>
      <c r="B5" s="45" t="s">
        <v>15</v>
      </c>
      <c r="C5" s="44">
        <v>457</v>
      </c>
      <c r="D5" s="49" t="s">
        <v>33</v>
      </c>
      <c r="E5" s="50">
        <v>200</v>
      </c>
      <c r="F5" s="46">
        <v>3.5</v>
      </c>
      <c r="G5" s="51">
        <v>38</v>
      </c>
      <c r="H5" s="55">
        <v>0.2</v>
      </c>
      <c r="I5" s="51">
        <v>0.1</v>
      </c>
      <c r="J5" s="52">
        <v>9.3000000000000007</v>
      </c>
      <c r="K5" s="12"/>
      <c r="L5" s="12"/>
    </row>
    <row r="6" spans="1:12">
      <c r="A6" s="31"/>
      <c r="B6" s="45" t="s">
        <v>25</v>
      </c>
      <c r="C6" s="44" t="s">
        <v>29</v>
      </c>
      <c r="D6" s="73" t="s">
        <v>26</v>
      </c>
      <c r="E6" s="50">
        <v>30</v>
      </c>
      <c r="F6" s="46">
        <v>3.2</v>
      </c>
      <c r="G6" s="51">
        <v>70.5</v>
      </c>
      <c r="H6" s="55">
        <v>2.2799999999999998</v>
      </c>
      <c r="I6" s="51">
        <v>0.24</v>
      </c>
      <c r="J6" s="52">
        <v>14.76</v>
      </c>
      <c r="K6" s="12"/>
      <c r="L6" s="12"/>
    </row>
    <row r="7" spans="1:12">
      <c r="A7" s="31"/>
      <c r="B7" s="66" t="s">
        <v>30</v>
      </c>
      <c r="C7" s="44">
        <v>177</v>
      </c>
      <c r="D7" s="74" t="s">
        <v>31</v>
      </c>
      <c r="E7" s="45">
        <v>100</v>
      </c>
      <c r="F7" s="46">
        <v>13</v>
      </c>
      <c r="G7" s="79">
        <v>18</v>
      </c>
      <c r="H7" s="79">
        <v>0.9</v>
      </c>
      <c r="I7" s="79">
        <v>0.2</v>
      </c>
      <c r="J7" s="80">
        <v>2.7</v>
      </c>
      <c r="K7" s="12"/>
      <c r="L7" s="12"/>
    </row>
    <row r="8" spans="1:12">
      <c r="A8" s="31"/>
      <c r="B8" s="45"/>
      <c r="C8" s="57"/>
      <c r="D8" s="61"/>
      <c r="E8" s="69">
        <f t="shared" ref="E8:J8" si="0">SUM(E4:E7)</f>
        <v>520</v>
      </c>
      <c r="F8" s="39">
        <f t="shared" si="0"/>
        <v>85</v>
      </c>
      <c r="G8" s="81">
        <f t="shared" si="0"/>
        <v>501.62</v>
      </c>
      <c r="H8" s="81">
        <f t="shared" si="0"/>
        <v>21.7</v>
      </c>
      <c r="I8" s="81">
        <f t="shared" si="0"/>
        <v>19.759999999999998</v>
      </c>
      <c r="J8" s="82">
        <f t="shared" si="0"/>
        <v>67.210000000000008</v>
      </c>
      <c r="K8" s="12"/>
      <c r="L8" s="12"/>
    </row>
    <row r="9" spans="1:12" ht="15.75" thickBot="1">
      <c r="A9" s="40"/>
      <c r="B9" s="45"/>
      <c r="C9" s="57"/>
      <c r="D9" s="58"/>
      <c r="E9" s="59"/>
      <c r="F9" s="39"/>
      <c r="G9" s="53"/>
      <c r="H9" s="53"/>
      <c r="I9" s="53"/>
      <c r="J9" s="54"/>
      <c r="K9" s="12"/>
      <c r="L9" s="12"/>
    </row>
    <row r="10" spans="1:12">
      <c r="A10" s="33" t="s">
        <v>16</v>
      </c>
      <c r="B10" s="18" t="s">
        <v>17</v>
      </c>
      <c r="C10" s="18" t="s">
        <v>18</v>
      </c>
      <c r="D10" s="9"/>
      <c r="E10" s="18"/>
      <c r="F10" s="18"/>
      <c r="G10" s="18"/>
      <c r="H10" s="18"/>
      <c r="I10" s="18"/>
      <c r="J10" s="22"/>
      <c r="K10" s="12"/>
      <c r="L10" s="12"/>
    </row>
    <row r="11" spans="1:12">
      <c r="A11" s="31"/>
      <c r="B11" s="19"/>
      <c r="C11" s="42"/>
      <c r="D11" s="10"/>
      <c r="E11" s="23"/>
      <c r="F11" s="24"/>
      <c r="G11" s="23"/>
      <c r="H11" s="23"/>
      <c r="I11" s="23"/>
      <c r="J11" s="25"/>
      <c r="K11" s="12"/>
      <c r="L11" s="12"/>
    </row>
    <row r="12" spans="1:12" ht="15.75" thickBot="1">
      <c r="A12" s="32"/>
      <c r="B12" s="20"/>
      <c r="C12" s="43"/>
      <c r="D12" s="11"/>
      <c r="E12" s="26"/>
      <c r="F12" s="27"/>
      <c r="G12" s="26"/>
      <c r="H12" s="26"/>
      <c r="I12" s="26"/>
      <c r="J12" s="28"/>
      <c r="K12" s="12"/>
      <c r="L12" s="12"/>
    </row>
    <row r="13" spans="1:12">
      <c r="A13" s="41" t="s">
        <v>19</v>
      </c>
      <c r="B13" s="66" t="s">
        <v>30</v>
      </c>
      <c r="C13" s="44">
        <v>177</v>
      </c>
      <c r="D13" s="74" t="s">
        <v>31</v>
      </c>
      <c r="E13" s="45">
        <v>100</v>
      </c>
      <c r="F13" s="46">
        <v>13</v>
      </c>
      <c r="G13" s="79">
        <v>18</v>
      </c>
      <c r="H13" s="79">
        <v>0.9</v>
      </c>
      <c r="I13" s="79">
        <v>0.2</v>
      </c>
      <c r="J13" s="80">
        <v>2.7</v>
      </c>
      <c r="K13" s="12"/>
      <c r="L13" s="12"/>
    </row>
    <row r="14" spans="1:12" ht="63.75">
      <c r="A14" s="37"/>
      <c r="B14" s="45" t="s">
        <v>23</v>
      </c>
      <c r="C14" s="44">
        <v>95</v>
      </c>
      <c r="D14" s="34" t="s">
        <v>34</v>
      </c>
      <c r="E14" s="50">
        <v>200</v>
      </c>
      <c r="F14" s="46">
        <v>20</v>
      </c>
      <c r="G14" s="35">
        <v>152.80000000000001</v>
      </c>
      <c r="H14" s="35">
        <v>9.5</v>
      </c>
      <c r="I14" s="35">
        <v>10.14</v>
      </c>
      <c r="J14" s="36">
        <f>18.6+6</f>
        <v>24.6</v>
      </c>
      <c r="K14" s="12"/>
      <c r="L14" s="12"/>
    </row>
    <row r="15" spans="1:12" ht="52.5">
      <c r="A15" s="37"/>
      <c r="B15" s="45" t="s">
        <v>24</v>
      </c>
      <c r="C15" s="60">
        <v>350</v>
      </c>
      <c r="D15" s="62" t="s">
        <v>35</v>
      </c>
      <c r="E15" s="50">
        <v>120</v>
      </c>
      <c r="F15" s="46">
        <v>46</v>
      </c>
      <c r="G15" s="51">
        <v>265.56</v>
      </c>
      <c r="H15" s="55">
        <v>13.08</v>
      </c>
      <c r="I15" s="51">
        <v>19.079999999999998</v>
      </c>
      <c r="J15" s="52">
        <f>15.77+9</f>
        <v>24.77</v>
      </c>
      <c r="K15" s="12"/>
      <c r="L15" s="12"/>
    </row>
    <row r="16" spans="1:12" ht="27">
      <c r="A16" s="37"/>
      <c r="B16" s="45" t="s">
        <v>36</v>
      </c>
      <c r="C16" s="44">
        <v>202</v>
      </c>
      <c r="D16" s="34" t="s">
        <v>37</v>
      </c>
      <c r="E16" s="50">
        <v>150</v>
      </c>
      <c r="F16" s="46">
        <v>15</v>
      </c>
      <c r="G16" s="51">
        <v>173.55</v>
      </c>
      <c r="H16" s="55">
        <v>6.6</v>
      </c>
      <c r="I16" s="51">
        <v>2.85</v>
      </c>
      <c r="J16" s="52">
        <v>28.9</v>
      </c>
      <c r="K16" s="12"/>
      <c r="L16" s="12"/>
    </row>
    <row r="17" spans="1:12" ht="26.25">
      <c r="A17" s="31"/>
      <c r="B17" s="45" t="s">
        <v>15</v>
      </c>
      <c r="C17" s="44">
        <v>484</v>
      </c>
      <c r="D17" s="49" t="s">
        <v>38</v>
      </c>
      <c r="E17" s="50">
        <v>200</v>
      </c>
      <c r="F17" s="46">
        <v>6</v>
      </c>
      <c r="G17" s="51">
        <v>40</v>
      </c>
      <c r="H17" s="55">
        <v>0.4</v>
      </c>
      <c r="I17" s="51">
        <v>0.2</v>
      </c>
      <c r="J17" s="52">
        <v>15.6</v>
      </c>
      <c r="K17" s="12"/>
      <c r="L17" s="12"/>
    </row>
    <row r="18" spans="1:12">
      <c r="A18" s="31"/>
      <c r="B18" s="45" t="s">
        <v>20</v>
      </c>
      <c r="C18" s="56" t="s">
        <v>29</v>
      </c>
      <c r="D18" s="73" t="s">
        <v>27</v>
      </c>
      <c r="E18" s="50">
        <v>30</v>
      </c>
      <c r="F18" s="46">
        <v>3</v>
      </c>
      <c r="G18" s="51">
        <v>70.5</v>
      </c>
      <c r="H18" s="55">
        <v>2.2799999999999998</v>
      </c>
      <c r="I18" s="51">
        <v>0.24</v>
      </c>
      <c r="J18" s="52">
        <v>14.76</v>
      </c>
      <c r="K18" s="12"/>
      <c r="L18" s="12"/>
    </row>
    <row r="19" spans="1:12">
      <c r="A19" s="31"/>
      <c r="B19" s="45" t="s">
        <v>21</v>
      </c>
      <c r="C19" s="56" t="s">
        <v>29</v>
      </c>
      <c r="D19" s="73" t="s">
        <v>22</v>
      </c>
      <c r="E19" s="50">
        <v>20</v>
      </c>
      <c r="F19" s="46">
        <v>2</v>
      </c>
      <c r="G19" s="51">
        <v>37.4</v>
      </c>
      <c r="H19" s="55">
        <v>1.46</v>
      </c>
      <c r="I19" s="51">
        <v>0.26</v>
      </c>
      <c r="J19" s="52">
        <v>7.28</v>
      </c>
      <c r="K19" s="12"/>
      <c r="L19" s="12"/>
    </row>
    <row r="20" spans="1:12" ht="15.75" thickBot="1">
      <c r="A20" s="32"/>
      <c r="B20" s="75"/>
      <c r="C20" s="76"/>
      <c r="D20" s="38"/>
      <c r="E20" s="77">
        <f t="shared" ref="E20:J20" si="1">SUM(E13:E19)</f>
        <v>820</v>
      </c>
      <c r="F20" s="83">
        <f>SUM(F13:F19)</f>
        <v>105</v>
      </c>
      <c r="G20" s="77">
        <f t="shared" si="1"/>
        <v>757.81000000000006</v>
      </c>
      <c r="H20" s="77">
        <f t="shared" si="1"/>
        <v>34.22</v>
      </c>
      <c r="I20" s="77">
        <f t="shared" si="1"/>
        <v>32.97</v>
      </c>
      <c r="J20" s="78">
        <f t="shared" si="1"/>
        <v>118.61</v>
      </c>
      <c r="K20" s="12"/>
      <c r="L20" s="12"/>
    </row>
    <row r="21" spans="1:12">
      <c r="A21" s="12"/>
      <c r="B21" s="21"/>
      <c r="C21" s="48"/>
      <c r="D21" s="12"/>
      <c r="E21" s="13"/>
      <c r="F21" s="13"/>
      <c r="G21" s="13"/>
      <c r="H21" s="13"/>
      <c r="I21" s="13"/>
      <c r="J21" s="13"/>
      <c r="K21" s="12"/>
      <c r="L21" s="12"/>
    </row>
    <row r="22" spans="1:1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2023-04-26T00:25:16Z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B2528C58E0684779ACF4FE615EBFA5F1</vt:lpwstr>
  </property>
  <property fmtid="{D5CDD505-2E9C-101B-9397-08002B2CF9AE}" pid="3" name="KSOProductBuildVer">
    <vt:lpwstr>1049-11.2.0.11417</vt:lpwstr>
  </property>
</Properties>
</file>