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F8"/>
  <c r="E8"/>
  <c r="J7"/>
  <c r="I7"/>
  <c r="H7"/>
  <c r="G7"/>
  <c r="J5"/>
  <c r="I5"/>
  <c r="H5"/>
  <c r="G5"/>
  <c r="G8" s="1"/>
  <c r="J4"/>
  <c r="J8" s="1"/>
  <c r="I4"/>
  <c r="I8" s="1"/>
  <c r="H4"/>
  <c r="H8" s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<sst xmlns="http://schemas.openxmlformats.org/spreadsheetml/2006/main" count="39" uniqueCount="39">
  <si>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</si>
  <si>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</si>
  <si>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</si>
  <si>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</si>
  <si>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</si>
  <si>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</si>
  <si>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</si>
  <si>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</si>
  <si>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</si>
  <si>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</si>
  <si>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</si>
  <si>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</si>
  <si>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</si>
  <si>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</si>
  <si>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</si>
  <si>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</si>
  <si>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</si>
  <si>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</si>
  <si>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</si>
  <si>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</si>
  <si>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</si>
  <si>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</si>
  <si>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</si>
  <si>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гарнир</t>
  </si>
  <si>
    <t>гор.напиток</t>
  </si>
  <si>
    <t>хлеб</t>
  </si>
  <si>
    <t>1 блюдо</t>
  </si>
  <si>
    <t>2 блюдо</t>
  </si>
  <si>
    <t xml:space="preserve">Хлеб пшеничный йод. </t>
  </si>
  <si>
    <r>
      <rPr>
        <sz val="12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</si>
  <si>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r>
      <rPr>
        <sz val="12"/>
        <color theme="1"/>
        <rFont val="Times New Roman"/>
        <family val="1"/>
        <charset val="204"/>
      </rPr>
      <t>Каша "Дружба" молочная</t>
    </r>
    <r>
      <rPr>
        <sz val="8"/>
        <color theme="1"/>
        <rFont val="Times New Roman"/>
        <family val="1"/>
        <charset val="204"/>
      </rPr>
      <t xml:space="preserve"> (молоко, крупа рисовая, крупа пшено, масло сливочное, сахар-песок, соль йодированная)</t>
    </r>
  </si>
  <si>
    <r>
      <rPr>
        <sz val="12"/>
        <rFont val="Times New Roman"/>
        <family val="1"/>
        <charset val="204"/>
      </rPr>
      <t>Какао с молоком</t>
    </r>
    <r>
      <rPr>
        <sz val="8"/>
        <rFont val="Times New Roman"/>
        <family val="1"/>
        <charset val="204"/>
      </rPr>
      <t xml:space="preserve"> (какао-порошок, молоко)</t>
    </r>
  </si>
  <si>
    <r>
      <rPr>
        <sz val="12"/>
        <rFont val="Times New Roman"/>
        <family val="1"/>
        <charset val="204"/>
      </rPr>
      <t>Бутерброд с сыром</t>
    </r>
    <r>
      <rPr>
        <sz val="8"/>
        <rFont val="Times New Roman"/>
        <family val="1"/>
        <charset val="204"/>
      </rPr>
      <t xml:space="preserve"> (хлеб пшеничный, сыр)</t>
    </r>
  </si>
  <si>
    <r>
      <rPr>
        <sz val="12"/>
        <rFont val="Times New Roman"/>
        <family val="1"/>
        <charset val="204"/>
      </rPr>
      <t>Фрукты свежие</t>
    </r>
    <r>
      <rPr>
        <sz val="8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</si>
  <si>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 xml:space="preserve">Рассольник Ленинградский с фаршем и сметаной </t>
    </r>
    <r>
      <rPr>
        <sz val="8"/>
        <rFont val="Times New Roman"/>
        <family val="1"/>
        <charset val="204"/>
      </rPr>
      <t>(говядина б/к, картофель, морковь, лук репчатый, огурцы соленые, крупа перловая, масло растительное, соль йодированная, сметана 15%)</t>
    </r>
  </si>
  <si>
    <r>
      <rPr>
        <sz val="12"/>
        <rFont val="Times New Roman"/>
        <family val="1"/>
        <charset val="204"/>
      </rPr>
      <t>Котлета "Школьные" с соусом красным</t>
    </r>
    <r>
      <rPr>
        <sz val="8"/>
        <rFont val="Times New Roman"/>
        <family val="1"/>
        <charset val="204"/>
      </rPr>
      <t xml:space="preserve"> (говядина б/к, молоко, хлеб пшеничный, сухари панировочные, масло растительное, соль йодированная, соус красный) 90/30</t>
    </r>
  </si>
  <si>
    <r>
      <rPr>
        <sz val="12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</si>
  <si>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t>напиток</t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</si>
  <si>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(яблоко)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</si>
</sst>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9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14" fillId="2" borderId="17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14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12" fillId="2" borderId="1" xfId="0" applyFont="1" applyFill="1" applyBorder="1"/>
    <xf numFmtId="0" fontId="12" fillId="2" borderId="17" xfId="0" applyFont="1" applyFill="1" applyBorder="1" applyAlignment="1">
      <alignment horizontal="center"/>
    </xf>
    <xf numFmtId="0" fontId="2" fillId="2" borderId="27" xfId="0" applyFont="1" applyFill="1" applyBorder="1"/>
    <xf numFmtId="0" fontId="12" fillId="2" borderId="2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 vertical="center"/>
    </xf>
    <xf numFmtId="2" fontId="10" fillId="2" borderId="2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67" t="s">
        <v>20</v>
      </c>
      <c r="C1" s="68"/>
      <c r="D1" s="69"/>
      <c r="E1" s="7" t="s">
        <v>15</v>
      </c>
      <c r="F1" s="8"/>
      <c r="G1" s="7"/>
      <c r="H1" s="7"/>
      <c r="I1" s="7" t="s">
        <v>1</v>
      </c>
      <c r="J1" s="11">
        <v>44986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37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38.25">
      <c r="A4" s="15" t="s">
        <v>10</v>
      </c>
      <c r="B4" s="51" t="s">
        <v>21</v>
      </c>
      <c r="C4" s="44">
        <v>226</v>
      </c>
      <c r="D4" s="45" t="s">
        <v>30</v>
      </c>
      <c r="E4" s="42">
        <v>210</v>
      </c>
      <c r="F4" s="43">
        <v>25.5</v>
      </c>
      <c r="G4" s="52">
        <v>233.94</v>
      </c>
      <c r="H4" s="53">
        <f>4.1*2.1</f>
        <v>8.61</v>
      </c>
      <c r="I4" s="52">
        <f>3.1*2.1</f>
        <v>6.5100000000000007</v>
      </c>
      <c r="J4" s="54">
        <f>16.7*2.1</f>
        <v>35.07</v>
      </c>
      <c r="K4" s="2"/>
      <c r="L4" s="2"/>
    </row>
    <row r="5" spans="1:12" ht="15.75">
      <c r="A5" s="5"/>
      <c r="B5" s="38" t="s">
        <v>24</v>
      </c>
      <c r="C5" s="46">
        <v>462</v>
      </c>
      <c r="D5" s="47" t="s">
        <v>31</v>
      </c>
      <c r="E5" s="16">
        <v>200</v>
      </c>
      <c r="F5" s="17">
        <v>13</v>
      </c>
      <c r="G5" s="19">
        <f>102.8*2</f>
        <v>205.6</v>
      </c>
      <c r="H5" s="20">
        <f>3.5*2</f>
        <v>7</v>
      </c>
      <c r="I5" s="19">
        <f>2.3*2</f>
        <v>4.5999999999999996</v>
      </c>
      <c r="J5" s="18">
        <f>9.7*2</f>
        <v>19.399999999999999</v>
      </c>
      <c r="K5" s="2"/>
      <c r="L5" s="2"/>
    </row>
    <row r="6" spans="1:12" ht="15.75">
      <c r="A6" s="5"/>
      <c r="B6" s="38" t="s">
        <v>25</v>
      </c>
      <c r="C6" s="46">
        <v>63</v>
      </c>
      <c r="D6" s="47" t="s">
        <v>32</v>
      </c>
      <c r="E6" s="16">
        <v>35</v>
      </c>
      <c r="F6" s="17">
        <v>19.5</v>
      </c>
      <c r="G6" s="19">
        <v>115.89</v>
      </c>
      <c r="H6" s="20">
        <v>5.37</v>
      </c>
      <c r="I6" s="19">
        <v>7.08</v>
      </c>
      <c r="J6" s="18">
        <v>7.7</v>
      </c>
      <c r="K6" s="2"/>
      <c r="L6" s="2"/>
    </row>
    <row r="7" spans="1:12" ht="15.75">
      <c r="A7" s="5"/>
      <c r="B7" s="74"/>
      <c r="C7" s="46">
        <v>82</v>
      </c>
      <c r="D7" s="47" t="s">
        <v>33</v>
      </c>
      <c r="E7" s="16">
        <v>150</v>
      </c>
      <c r="F7" s="17">
        <v>27</v>
      </c>
      <c r="G7" s="19">
        <f>47*1.5</f>
        <v>70.5</v>
      </c>
      <c r="H7" s="20">
        <f>0.4*1.5</f>
        <v>0.60000000000000009</v>
      </c>
      <c r="I7" s="19">
        <f>0.4*1.5</f>
        <v>0.60000000000000009</v>
      </c>
      <c r="J7" s="18">
        <f>9.8*1.5</f>
        <v>14.700000000000001</v>
      </c>
      <c r="K7" s="2"/>
      <c r="L7" s="2"/>
    </row>
    <row r="8" spans="1:12">
      <c r="A8" s="5"/>
      <c r="B8" s="75"/>
      <c r="C8" s="46"/>
      <c r="D8" s="49"/>
      <c r="E8" s="62">
        <f t="shared" ref="E8:J8" si="0">SUM(E4:E7)</f>
        <v>595</v>
      </c>
      <c r="F8" s="63">
        <f t="shared" si="0"/>
        <v>85</v>
      </c>
      <c r="G8" s="77">
        <f t="shared" si="0"/>
        <v>625.92999999999995</v>
      </c>
      <c r="H8" s="77">
        <f t="shared" si="0"/>
        <v>21.580000000000002</v>
      </c>
      <c r="I8" s="77">
        <f t="shared" si="0"/>
        <v>18.79</v>
      </c>
      <c r="J8" s="78">
        <f t="shared" si="0"/>
        <v>76.87</v>
      </c>
      <c r="K8" s="2"/>
      <c r="L8" s="2"/>
    </row>
    <row r="9" spans="1:12" ht="15.75" thickBot="1">
      <c r="A9" s="6"/>
      <c r="B9" s="58"/>
      <c r="C9" s="59"/>
      <c r="D9" s="33"/>
      <c r="E9" s="60"/>
      <c r="F9" s="60"/>
      <c r="G9" s="60"/>
      <c r="H9" s="60"/>
      <c r="I9" s="60"/>
      <c r="J9" s="61"/>
      <c r="K9" s="2"/>
      <c r="L9" s="2"/>
    </row>
    <row r="10" spans="1:12">
      <c r="A10" s="25" t="s">
        <v>11</v>
      </c>
      <c r="B10" s="27" t="s">
        <v>13</v>
      </c>
      <c r="C10" s="55" t="s">
        <v>16</v>
      </c>
      <c r="D10" s="26"/>
      <c r="E10" s="27"/>
      <c r="F10" s="27"/>
      <c r="G10" s="27"/>
      <c r="H10" s="27"/>
      <c r="I10" s="27"/>
      <c r="J10" s="28"/>
      <c r="K10" s="2"/>
      <c r="L10" s="2"/>
    </row>
    <row r="11" spans="1:12">
      <c r="A11" s="5"/>
      <c r="B11" s="35"/>
      <c r="C11" s="56"/>
      <c r="D11" s="24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6"/>
      <c r="C12" s="57"/>
      <c r="D12" s="29"/>
      <c r="E12" s="30"/>
      <c r="F12" s="31"/>
      <c r="G12" s="30"/>
      <c r="H12" s="30"/>
      <c r="I12" s="30"/>
      <c r="J12" s="32"/>
      <c r="K12" s="2"/>
      <c r="L12" s="2"/>
    </row>
    <row r="13" spans="1:12" ht="54">
      <c r="A13" s="15" t="s">
        <v>12</v>
      </c>
      <c r="B13" s="38" t="s">
        <v>26</v>
      </c>
      <c r="C13" s="46">
        <v>100</v>
      </c>
      <c r="D13" s="34" t="s">
        <v>34</v>
      </c>
      <c r="E13" s="16">
        <v>200</v>
      </c>
      <c r="F13" s="17">
        <v>22.84</v>
      </c>
      <c r="G13" s="39">
        <v>177.3</v>
      </c>
      <c r="H13" s="39">
        <v>9.56</v>
      </c>
      <c r="I13" s="39">
        <v>10.68</v>
      </c>
      <c r="J13" s="41">
        <v>12.98</v>
      </c>
      <c r="K13" s="2"/>
      <c r="L13" s="2"/>
    </row>
    <row r="14" spans="1:12" ht="49.5">
      <c r="A14" s="5"/>
      <c r="B14" s="38" t="s">
        <v>27</v>
      </c>
      <c r="C14" s="46">
        <v>347</v>
      </c>
      <c r="D14" s="34" t="s">
        <v>35</v>
      </c>
      <c r="E14" s="16">
        <v>120</v>
      </c>
      <c r="F14" s="17">
        <v>40.96</v>
      </c>
      <c r="G14" s="19">
        <v>205.89</v>
      </c>
      <c r="H14" s="20">
        <v>13.83</v>
      </c>
      <c r="I14" s="19">
        <v>10.77</v>
      </c>
      <c r="J14" s="18">
        <v>14.69</v>
      </c>
      <c r="K14" s="2"/>
      <c r="L14" s="2"/>
    </row>
    <row r="15" spans="1:12" ht="27">
      <c r="A15" s="5"/>
      <c r="B15" s="38" t="s">
        <v>23</v>
      </c>
      <c r="C15" s="46">
        <v>377</v>
      </c>
      <c r="D15" s="34" t="s">
        <v>36</v>
      </c>
      <c r="E15" s="16">
        <v>150</v>
      </c>
      <c r="F15" s="17">
        <v>15</v>
      </c>
      <c r="G15" s="19">
        <v>112.5</v>
      </c>
      <c r="H15" s="20">
        <v>3.15</v>
      </c>
      <c r="I15" s="19">
        <v>1.2</v>
      </c>
      <c r="J15" s="18">
        <v>25.05</v>
      </c>
      <c r="K15" s="2"/>
      <c r="L15" s="2"/>
    </row>
    <row r="16" spans="1:12" ht="15.75">
      <c r="A16" s="5"/>
      <c r="B16" s="76" t="s">
        <v>37</v>
      </c>
      <c r="C16" s="46">
        <v>457</v>
      </c>
      <c r="D16" s="47" t="s">
        <v>29</v>
      </c>
      <c r="E16" s="16">
        <v>200</v>
      </c>
      <c r="F16" s="17">
        <v>3.5</v>
      </c>
      <c r="G16" s="19">
        <v>38</v>
      </c>
      <c r="H16" s="20">
        <v>0.2</v>
      </c>
      <c r="I16" s="19">
        <v>0.1</v>
      </c>
      <c r="J16" s="18">
        <v>10.3</v>
      </c>
      <c r="K16" s="2"/>
      <c r="L16" s="2"/>
    </row>
    <row r="17" spans="1:12" ht="15.75">
      <c r="A17" s="5"/>
      <c r="B17" s="38" t="s">
        <v>17</v>
      </c>
      <c r="C17" s="50"/>
      <c r="D17" s="48" t="s">
        <v>28</v>
      </c>
      <c r="E17" s="16">
        <v>40</v>
      </c>
      <c r="F17" s="17">
        <v>3.2</v>
      </c>
      <c r="G17" s="19">
        <v>97.2</v>
      </c>
      <c r="H17" s="20">
        <v>3.08</v>
      </c>
      <c r="I17" s="19">
        <v>0.4</v>
      </c>
      <c r="J17" s="18">
        <v>20.399999999999999</v>
      </c>
      <c r="K17" s="2"/>
      <c r="L17" s="2"/>
    </row>
    <row r="18" spans="1:12" ht="15.75">
      <c r="A18" s="5"/>
      <c r="B18" s="38" t="s">
        <v>14</v>
      </c>
      <c r="C18" s="50"/>
      <c r="D18" s="48" t="s">
        <v>22</v>
      </c>
      <c r="E18" s="16">
        <v>30</v>
      </c>
      <c r="F18" s="17">
        <v>2</v>
      </c>
      <c r="G18" s="19">
        <v>37.4</v>
      </c>
      <c r="H18" s="20">
        <v>1.46</v>
      </c>
      <c r="I18" s="19">
        <v>0.26</v>
      </c>
      <c r="J18" s="18">
        <v>7.28</v>
      </c>
      <c r="K18" s="2"/>
      <c r="L18" s="2"/>
    </row>
    <row r="19" spans="1:12" ht="15.75">
      <c r="A19" s="5"/>
      <c r="B19" s="74"/>
      <c r="C19" s="71">
        <v>82</v>
      </c>
      <c r="D19" s="70" t="s">
        <v>38</v>
      </c>
      <c r="E19" s="38">
        <v>100</v>
      </c>
      <c r="F19" s="17">
        <v>17.5</v>
      </c>
      <c r="G19" s="19">
        <v>47</v>
      </c>
      <c r="H19" s="20">
        <v>0.4</v>
      </c>
      <c r="I19" s="19">
        <v>0.4</v>
      </c>
      <c r="J19" s="18">
        <v>9.8000000000000007</v>
      </c>
      <c r="K19" s="2"/>
      <c r="L19" s="2"/>
    </row>
    <row r="20" spans="1:12" ht="15.75" thickBot="1">
      <c r="A20" s="6"/>
      <c r="B20" s="72"/>
      <c r="C20" s="73"/>
      <c r="D20" s="33"/>
      <c r="E20" s="64">
        <f>SUM(E13:E19)</f>
        <v>840</v>
      </c>
      <c r="F20" s="60">
        <f>SUM(F13:F19)</f>
        <v>105</v>
      </c>
      <c r="G20" s="65">
        <f>SUM(G13:G19)</f>
        <v>715.29000000000008</v>
      </c>
      <c r="H20" s="65">
        <f t="shared" ref="H20:J20" si="1">SUM(H13:H19)</f>
        <v>31.68</v>
      </c>
      <c r="I20" s="65">
        <f t="shared" si="1"/>
        <v>23.81</v>
      </c>
      <c r="J20" s="66">
        <f t="shared" si="1"/>
        <v>100.49999999999999</v>
      </c>
      <c r="K20" s="2"/>
      <c r="L20" s="2"/>
    </row>
    <row r="21" spans="1:12">
      <c r="A21" s="2"/>
      <c r="B21" s="2"/>
      <c r="C21" s="2"/>
      <c r="D21" s="2"/>
      <c r="E21" s="40"/>
      <c r="F21" s="40"/>
      <c r="G21" s="40"/>
      <c r="H21" s="40"/>
      <c r="I21" s="40"/>
      <c r="J21" s="40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2023-02-28T23:52:32Z</dcterms:modified>
</cp:coreProperties>
</file>